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gnos\Dropbox\TARDIscripts\TR templates\"/>
    </mc:Choice>
  </mc:AlternateContent>
  <workbookProtection workbookAlgorithmName="SHA-512" workbookHashValue="dsWm0b0ylG+y0ELGaPVDS0ahkQfI3sACzj3rnwYvitCSqOjDuLE0CVE/wriUgKTYhQBQQ8BB7gLFFyAPFuDwmQ==" workbookSaltValue="3+c9Uwcw+qNNVaEHZror6w==" workbookSpinCount="100000" lockStructure="1"/>
  <bookViews>
    <workbookView xWindow="0" yWindow="0" windowWidth="25596" windowHeight="10896"/>
  </bookViews>
  <sheets>
    <sheet name="instructions" sheetId="1" r:id="rId1"/>
    <sheet name="general info" sheetId="2" r:id="rId2"/>
    <sheet name="females" sheetId="3" r:id="rId3"/>
    <sheet name="males" sheetId="4" r:id="rId4"/>
    <sheet name="juveniles" sheetId="5" r:id="rId5"/>
    <sheet name="hatchlings" sheetId="6" r:id="rId6"/>
    <sheet name="females (μm)" sheetId="7" r:id="rId7"/>
    <sheet name="females (pt)" sheetId="8" r:id="rId8"/>
    <sheet name="males (μm)" sheetId="9" r:id="rId9"/>
    <sheet name="males (pt)" sheetId="10" r:id="rId10"/>
    <sheet name="juveniles (μm)" sheetId="11" r:id="rId11"/>
    <sheet name="juveniles (pt)" sheetId="13" r:id="rId12"/>
    <sheet name="hatchlings (μm)" sheetId="14" r:id="rId13"/>
    <sheet name="hatchlings (pt)" sheetId="15" r:id="rId1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15" l="1"/>
  <c r="AA30" i="15"/>
  <c r="C30" i="15"/>
  <c r="Q29" i="15"/>
  <c r="C29" i="15"/>
  <c r="C28" i="15"/>
  <c r="S27" i="15"/>
  <c r="C27" i="15"/>
  <c r="AD26" i="15"/>
  <c r="C26" i="15"/>
  <c r="U25" i="15"/>
  <c r="C25" i="15"/>
  <c r="AG24" i="15"/>
  <c r="K24" i="15"/>
  <c r="C24" i="15"/>
  <c r="X23" i="15"/>
  <c r="C23" i="15"/>
  <c r="N22" i="15"/>
  <c r="C22" i="15"/>
  <c r="AA21" i="15"/>
  <c r="C21" i="15"/>
  <c r="Q20" i="15"/>
  <c r="C20" i="15"/>
  <c r="AA19" i="15"/>
  <c r="H19" i="15"/>
  <c r="C19" i="15"/>
  <c r="S18" i="15"/>
  <c r="C18" i="15"/>
  <c r="AD17" i="15"/>
  <c r="K17" i="15"/>
  <c r="C17" i="15"/>
  <c r="U16" i="15"/>
  <c r="C16" i="15"/>
  <c r="AG15" i="15"/>
  <c r="K15" i="15"/>
  <c r="C15" i="15"/>
  <c r="X14" i="15"/>
  <c r="C14" i="15"/>
  <c r="N13" i="15"/>
  <c r="C13" i="15"/>
  <c r="AA12" i="15"/>
  <c r="E12" i="15"/>
  <c r="C12" i="15"/>
  <c r="Q11" i="15"/>
  <c r="C11" i="15"/>
  <c r="AA10" i="15"/>
  <c r="H10" i="15"/>
  <c r="C10" i="15"/>
  <c r="S9" i="15"/>
  <c r="C9" i="15"/>
  <c r="AD8" i="15"/>
  <c r="C8" i="15"/>
  <c r="J7" i="15"/>
  <c r="C7" i="15"/>
  <c r="AA6" i="15"/>
  <c r="J6" i="15"/>
  <c r="C6" i="15"/>
  <c r="Z5" i="15"/>
  <c r="K5" i="15"/>
  <c r="C5" i="15"/>
  <c r="Z4" i="15"/>
  <c r="C4" i="15"/>
  <c r="AA3" i="15"/>
  <c r="J3" i="15"/>
  <c r="C3" i="15"/>
  <c r="C2" i="15"/>
  <c r="AQ31" i="14"/>
  <c r="AP31" i="14"/>
  <c r="AO31" i="14"/>
  <c r="AM31" i="14"/>
  <c r="AL31" i="14"/>
  <c r="AK31" i="14"/>
  <c r="AI31" i="14"/>
  <c r="AH31" i="14"/>
  <c r="AG31" i="14"/>
  <c r="AE31" i="14"/>
  <c r="AD31" i="14"/>
  <c r="AC31" i="14"/>
  <c r="AA31" i="14"/>
  <c r="Z31" i="14"/>
  <c r="Y31" i="14"/>
  <c r="X31" i="14"/>
  <c r="W31" i="14"/>
  <c r="V31" i="14"/>
  <c r="U31" i="14"/>
  <c r="S31" i="14"/>
  <c r="R31" i="14"/>
  <c r="Q31" i="14"/>
  <c r="O31" i="14"/>
  <c r="N31" i="14"/>
  <c r="M31" i="14"/>
  <c r="K31" i="14"/>
  <c r="J31" i="14"/>
  <c r="I31" i="14"/>
  <c r="H31" i="14"/>
  <c r="G31" i="14"/>
  <c r="F31" i="14"/>
  <c r="E31" i="14"/>
  <c r="D31" i="14"/>
  <c r="C31" i="14"/>
  <c r="AQ30" i="14"/>
  <c r="AP30" i="14"/>
  <c r="AO30" i="14"/>
  <c r="AM30" i="14"/>
  <c r="AL30" i="14"/>
  <c r="AK30" i="14"/>
  <c r="AI30" i="14"/>
  <c r="AH30" i="14"/>
  <c r="AG30" i="14"/>
  <c r="AE30" i="14"/>
  <c r="AD30" i="14"/>
  <c r="AC30" i="14"/>
  <c r="AA30" i="14"/>
  <c r="Z30" i="14"/>
  <c r="Y30" i="14"/>
  <c r="W30" i="14"/>
  <c r="V30" i="14"/>
  <c r="U30" i="14"/>
  <c r="S30" i="14"/>
  <c r="R30" i="14"/>
  <c r="Q30" i="14"/>
  <c r="O30" i="14"/>
  <c r="N30" i="14"/>
  <c r="M30" i="14"/>
  <c r="K30" i="14"/>
  <c r="J30" i="14"/>
  <c r="I30" i="14"/>
  <c r="H30" i="14"/>
  <c r="G30" i="14"/>
  <c r="F30" i="14"/>
  <c r="E30" i="14"/>
  <c r="D30" i="14"/>
  <c r="C30" i="14"/>
  <c r="AQ29" i="14"/>
  <c r="AP29" i="14"/>
  <c r="AO29" i="14"/>
  <c r="AM29" i="14"/>
  <c r="AL29" i="14"/>
  <c r="AK29" i="14"/>
  <c r="AI29" i="14"/>
  <c r="AH29" i="14"/>
  <c r="AG29" i="14"/>
  <c r="AE29" i="14"/>
  <c r="AD29" i="14"/>
  <c r="AC29" i="14"/>
  <c r="AA29" i="14"/>
  <c r="Z29" i="14"/>
  <c r="Y29" i="14"/>
  <c r="W29" i="14"/>
  <c r="V29" i="14"/>
  <c r="U29" i="14"/>
  <c r="S29" i="14"/>
  <c r="R29" i="14"/>
  <c r="Q29" i="14"/>
  <c r="O29" i="14"/>
  <c r="N29" i="14"/>
  <c r="M29" i="14"/>
  <c r="K29" i="14"/>
  <c r="J29" i="14"/>
  <c r="I29" i="14"/>
  <c r="H29" i="14"/>
  <c r="G29" i="14"/>
  <c r="F29" i="14"/>
  <c r="E29" i="14"/>
  <c r="D29" i="14"/>
  <c r="C29" i="14"/>
  <c r="AQ28" i="14"/>
  <c r="AP28" i="14"/>
  <c r="AO28" i="14"/>
  <c r="AM28" i="14"/>
  <c r="AL28" i="14"/>
  <c r="AK28" i="14"/>
  <c r="AI28" i="14"/>
  <c r="AH28" i="14"/>
  <c r="AG28" i="14"/>
  <c r="AE28" i="14"/>
  <c r="AD28" i="14"/>
  <c r="AC28" i="14"/>
  <c r="AB28" i="14"/>
  <c r="AA28" i="14"/>
  <c r="Z28" i="14"/>
  <c r="Y28" i="14"/>
  <c r="W28" i="14"/>
  <c r="V28" i="14"/>
  <c r="U28" i="14"/>
  <c r="S28" i="14"/>
  <c r="R28" i="14"/>
  <c r="Q28" i="14"/>
  <c r="O28" i="14"/>
  <c r="N28" i="14"/>
  <c r="M28" i="14"/>
  <c r="K28" i="14"/>
  <c r="J28" i="14"/>
  <c r="I28" i="14"/>
  <c r="H28" i="14"/>
  <c r="G28" i="14"/>
  <c r="F28" i="14"/>
  <c r="E28" i="14"/>
  <c r="D28" i="14"/>
  <c r="C28" i="14"/>
  <c r="AQ27" i="14"/>
  <c r="AP27" i="14"/>
  <c r="AO27" i="14"/>
  <c r="AM27" i="14"/>
  <c r="AL27" i="14"/>
  <c r="AK27" i="14"/>
  <c r="AI27" i="14"/>
  <c r="AH27" i="14"/>
  <c r="AG27" i="14"/>
  <c r="AE27" i="14"/>
  <c r="AD27" i="14"/>
  <c r="AC27" i="14"/>
  <c r="AA27" i="14"/>
  <c r="Z27" i="14"/>
  <c r="Y27" i="14"/>
  <c r="W27" i="14"/>
  <c r="V27" i="14"/>
  <c r="U27" i="14"/>
  <c r="S27" i="14"/>
  <c r="R27" i="14"/>
  <c r="Q27" i="14"/>
  <c r="O27" i="14"/>
  <c r="N27" i="14"/>
  <c r="M27" i="14"/>
  <c r="K27" i="14"/>
  <c r="J27" i="14"/>
  <c r="I27" i="14"/>
  <c r="H27" i="14"/>
  <c r="G27" i="14"/>
  <c r="F27" i="14"/>
  <c r="E27" i="14"/>
  <c r="D27" i="14"/>
  <c r="C27" i="14"/>
  <c r="AQ26" i="14"/>
  <c r="AP26" i="14"/>
  <c r="AO26" i="14"/>
  <c r="AN26" i="14"/>
  <c r="AM26" i="14"/>
  <c r="AL26" i="14"/>
  <c r="AK26" i="14"/>
  <c r="AI26" i="14"/>
  <c r="AH26" i="14"/>
  <c r="AG26" i="14"/>
  <c r="AE26" i="14"/>
  <c r="AD26" i="14"/>
  <c r="AC26" i="14"/>
  <c r="AB26" i="14"/>
  <c r="AA26" i="14"/>
  <c r="Z26" i="14"/>
  <c r="Y26" i="14"/>
  <c r="W26" i="14"/>
  <c r="V26" i="14"/>
  <c r="U26" i="14"/>
  <c r="S26" i="14"/>
  <c r="R26" i="14"/>
  <c r="Q26" i="14"/>
  <c r="P26" i="14"/>
  <c r="O26" i="14"/>
  <c r="N26" i="14"/>
  <c r="M26" i="14"/>
  <c r="K26" i="14"/>
  <c r="J26" i="14"/>
  <c r="I26" i="14"/>
  <c r="H26" i="14"/>
  <c r="G26" i="14"/>
  <c r="F26" i="14"/>
  <c r="E26" i="14"/>
  <c r="D26" i="14"/>
  <c r="C26" i="14"/>
  <c r="AR25" i="14"/>
  <c r="AQ25" i="14"/>
  <c r="AP25" i="14"/>
  <c r="AO25" i="14"/>
  <c r="AM25" i="14"/>
  <c r="AL25" i="14"/>
  <c r="AK25" i="14"/>
  <c r="AI25" i="14"/>
  <c r="AH25" i="14"/>
  <c r="AG25" i="14"/>
  <c r="AE25" i="14"/>
  <c r="AD25" i="14"/>
  <c r="AC25" i="14"/>
  <c r="AA25" i="14"/>
  <c r="Z25" i="14"/>
  <c r="Y25" i="14"/>
  <c r="W25" i="14"/>
  <c r="V25" i="14"/>
  <c r="U25" i="14"/>
  <c r="S25" i="14"/>
  <c r="R25" i="14"/>
  <c r="Q25" i="14"/>
  <c r="O25" i="14"/>
  <c r="N25" i="14"/>
  <c r="M25" i="14"/>
  <c r="K25" i="14"/>
  <c r="J25" i="14"/>
  <c r="I25" i="14"/>
  <c r="H25" i="14"/>
  <c r="G25" i="14"/>
  <c r="F25" i="14"/>
  <c r="E25" i="14"/>
  <c r="D25" i="14"/>
  <c r="C25" i="14"/>
  <c r="AQ24" i="14"/>
  <c r="AP24" i="14"/>
  <c r="AO24" i="14"/>
  <c r="AN24" i="14"/>
  <c r="AM24" i="14"/>
  <c r="AL24" i="14"/>
  <c r="AK24" i="14"/>
  <c r="AI24" i="14"/>
  <c r="AH24" i="14"/>
  <c r="AG24" i="14"/>
  <c r="AE24" i="14"/>
  <c r="AD24" i="14"/>
  <c r="AC24" i="14"/>
  <c r="AB24" i="14"/>
  <c r="AA24" i="14"/>
  <c r="Z24" i="14"/>
  <c r="Y24" i="14"/>
  <c r="W24" i="14"/>
  <c r="V24" i="14"/>
  <c r="U24" i="14"/>
  <c r="S24" i="14"/>
  <c r="R24" i="14"/>
  <c r="Q24" i="14"/>
  <c r="P24" i="14"/>
  <c r="O24" i="14"/>
  <c r="N24" i="14"/>
  <c r="M24" i="14"/>
  <c r="K24" i="14"/>
  <c r="J24" i="14"/>
  <c r="I24" i="14"/>
  <c r="H24" i="14"/>
  <c r="G24" i="14"/>
  <c r="F24" i="14"/>
  <c r="E24" i="14"/>
  <c r="D24" i="14"/>
  <c r="C24" i="14"/>
  <c r="AQ23" i="14"/>
  <c r="AP23" i="14"/>
  <c r="AO23" i="14"/>
  <c r="AM23" i="14"/>
  <c r="AL23" i="14"/>
  <c r="AK23" i="14"/>
  <c r="AI23" i="14"/>
  <c r="AH23" i="14"/>
  <c r="AG23" i="14"/>
  <c r="AE23" i="14"/>
  <c r="AD23" i="14"/>
  <c r="AC23" i="14"/>
  <c r="AA23" i="14"/>
  <c r="Z23" i="14"/>
  <c r="Y23" i="14"/>
  <c r="W23" i="14"/>
  <c r="V23" i="14"/>
  <c r="U23" i="14"/>
  <c r="S23" i="14"/>
  <c r="R23" i="14"/>
  <c r="Q23" i="14"/>
  <c r="O23" i="14"/>
  <c r="N23" i="14"/>
  <c r="M23" i="14"/>
  <c r="K23" i="14"/>
  <c r="J23" i="14"/>
  <c r="I23" i="14"/>
  <c r="H23" i="14"/>
  <c r="G23" i="14"/>
  <c r="F23" i="14"/>
  <c r="E23" i="14"/>
  <c r="D23" i="14"/>
  <c r="C23" i="14"/>
  <c r="AQ22" i="14"/>
  <c r="AP22" i="14"/>
  <c r="AO22" i="14"/>
  <c r="AM22" i="14"/>
  <c r="AL22" i="14"/>
  <c r="AK22" i="14"/>
  <c r="AI22" i="14"/>
  <c r="AH22" i="14"/>
  <c r="AG22" i="14"/>
  <c r="AE22" i="14"/>
  <c r="AD22" i="14"/>
  <c r="AC22" i="14"/>
  <c r="AA22" i="14"/>
  <c r="Z22" i="14"/>
  <c r="Y22" i="14"/>
  <c r="W22" i="14"/>
  <c r="V22" i="14"/>
  <c r="U22" i="14"/>
  <c r="S22" i="14"/>
  <c r="R22" i="14"/>
  <c r="Q22" i="14"/>
  <c r="O22" i="14"/>
  <c r="N22" i="14"/>
  <c r="M22" i="14"/>
  <c r="K22" i="14"/>
  <c r="J22" i="14"/>
  <c r="I22" i="14"/>
  <c r="H22" i="14"/>
  <c r="G22" i="14"/>
  <c r="F22" i="14"/>
  <c r="E22" i="14"/>
  <c r="D22" i="14"/>
  <c r="C22" i="14"/>
  <c r="AQ21" i="14"/>
  <c r="AP21" i="14"/>
  <c r="AO21" i="14"/>
  <c r="AM21" i="14"/>
  <c r="AL21" i="14"/>
  <c r="AK21" i="14"/>
  <c r="AI21" i="14"/>
  <c r="AH21" i="14"/>
  <c r="AG21" i="14"/>
  <c r="AE21" i="14"/>
  <c r="AD21" i="14"/>
  <c r="AC21" i="14"/>
  <c r="AA21" i="14"/>
  <c r="Z21" i="14"/>
  <c r="Y21" i="14"/>
  <c r="W21" i="14"/>
  <c r="V21" i="14"/>
  <c r="U21" i="14"/>
  <c r="S21" i="14"/>
  <c r="R21" i="14"/>
  <c r="Q21" i="14"/>
  <c r="O21" i="14"/>
  <c r="N21" i="14"/>
  <c r="M21" i="14"/>
  <c r="K21" i="14"/>
  <c r="J21" i="14"/>
  <c r="I21" i="14"/>
  <c r="H21" i="14"/>
  <c r="G21" i="14"/>
  <c r="F21" i="14"/>
  <c r="E21" i="14"/>
  <c r="D21" i="14"/>
  <c r="C21" i="14"/>
  <c r="AQ20" i="14"/>
  <c r="AP20" i="14"/>
  <c r="AO20" i="14"/>
  <c r="AM20" i="14"/>
  <c r="AL20" i="14"/>
  <c r="AK20" i="14"/>
  <c r="AI20" i="14"/>
  <c r="AH20" i="14"/>
  <c r="AG20" i="14"/>
  <c r="AF20" i="14"/>
  <c r="AE20" i="14"/>
  <c r="AD20" i="14"/>
  <c r="AC20" i="14"/>
  <c r="AA20" i="14"/>
  <c r="Z20" i="14"/>
  <c r="Y20" i="14"/>
  <c r="W20" i="14"/>
  <c r="V20" i="14"/>
  <c r="U20" i="14"/>
  <c r="T20" i="14"/>
  <c r="S20" i="14"/>
  <c r="R20" i="14"/>
  <c r="Q20" i="14"/>
  <c r="O20" i="14"/>
  <c r="N20" i="14"/>
  <c r="M20" i="14"/>
  <c r="K20" i="14"/>
  <c r="J20" i="14"/>
  <c r="I20" i="14"/>
  <c r="H20" i="14"/>
  <c r="G20" i="14"/>
  <c r="F20" i="14"/>
  <c r="E20" i="14"/>
  <c r="D20" i="14"/>
  <c r="C20" i="14"/>
  <c r="AQ19" i="14"/>
  <c r="AP19" i="14"/>
  <c r="AO19" i="14"/>
  <c r="AM19" i="14"/>
  <c r="AL19" i="14"/>
  <c r="AK19" i="14"/>
  <c r="AI19" i="14"/>
  <c r="AH19" i="14"/>
  <c r="AG19" i="14"/>
  <c r="AE19" i="14"/>
  <c r="AD19" i="14"/>
  <c r="AC19" i="14"/>
  <c r="AA19" i="14"/>
  <c r="Z19" i="14"/>
  <c r="Y19" i="14"/>
  <c r="W19" i="14"/>
  <c r="V19" i="14"/>
  <c r="U19" i="14"/>
  <c r="S19" i="14"/>
  <c r="R19" i="14"/>
  <c r="Q19" i="14"/>
  <c r="O19" i="14"/>
  <c r="N19" i="14"/>
  <c r="M19" i="14"/>
  <c r="K19" i="14"/>
  <c r="J19" i="14"/>
  <c r="I19" i="14"/>
  <c r="H19" i="14"/>
  <c r="G19" i="14"/>
  <c r="F19" i="14"/>
  <c r="E19" i="14"/>
  <c r="D19" i="14"/>
  <c r="C19" i="14"/>
  <c r="AQ18" i="14"/>
  <c r="AP18" i="14"/>
  <c r="AO18" i="14"/>
  <c r="AM18" i="14"/>
  <c r="AL18" i="14"/>
  <c r="AK18" i="14"/>
  <c r="AI18" i="14"/>
  <c r="AH18" i="14"/>
  <c r="AG18" i="14"/>
  <c r="AE18" i="14"/>
  <c r="AD18" i="14"/>
  <c r="AC18" i="14"/>
  <c r="AA18" i="14"/>
  <c r="Z18" i="14"/>
  <c r="Y18" i="14"/>
  <c r="W18" i="14"/>
  <c r="V18" i="14"/>
  <c r="U18" i="14"/>
  <c r="S18" i="14"/>
  <c r="R18" i="14"/>
  <c r="Q18" i="14"/>
  <c r="O18" i="14"/>
  <c r="N18" i="14"/>
  <c r="M18" i="14"/>
  <c r="K18" i="14"/>
  <c r="J18" i="14"/>
  <c r="I18" i="14"/>
  <c r="H18" i="14"/>
  <c r="G18" i="14"/>
  <c r="F18" i="14"/>
  <c r="E18" i="14"/>
  <c r="D18" i="14"/>
  <c r="C18" i="14"/>
  <c r="AQ17" i="14"/>
  <c r="AP17" i="14"/>
  <c r="AO17" i="14"/>
  <c r="AM17" i="14"/>
  <c r="AL17" i="14"/>
  <c r="AK17" i="14"/>
  <c r="AI17" i="14"/>
  <c r="AH17" i="14"/>
  <c r="AG17" i="14"/>
  <c r="AE17" i="14"/>
  <c r="AD17" i="14"/>
  <c r="AC17" i="14"/>
  <c r="AA17" i="14"/>
  <c r="Z17" i="14"/>
  <c r="Y17" i="14"/>
  <c r="W17" i="14"/>
  <c r="V17" i="14"/>
  <c r="U17" i="14"/>
  <c r="S17" i="14"/>
  <c r="R17" i="14"/>
  <c r="Q17" i="14"/>
  <c r="O17" i="14"/>
  <c r="N17" i="14"/>
  <c r="M17" i="14"/>
  <c r="K17" i="14"/>
  <c r="J17" i="14"/>
  <c r="I17" i="14"/>
  <c r="H17" i="14"/>
  <c r="G17" i="14"/>
  <c r="F17" i="14"/>
  <c r="E17" i="14"/>
  <c r="D17" i="14"/>
  <c r="C17" i="14"/>
  <c r="AQ16" i="14"/>
  <c r="AP16" i="14"/>
  <c r="AO16" i="14"/>
  <c r="AM16" i="14"/>
  <c r="AL16" i="14"/>
  <c r="AK16" i="14"/>
  <c r="AJ16" i="14"/>
  <c r="AI16" i="14"/>
  <c r="AH16" i="14"/>
  <c r="AG16" i="14"/>
  <c r="AE16" i="14"/>
  <c r="AD16" i="14"/>
  <c r="AC16" i="14"/>
  <c r="AA16" i="14"/>
  <c r="Z16" i="14"/>
  <c r="Y16" i="14"/>
  <c r="X16" i="14"/>
  <c r="W16" i="14"/>
  <c r="V16" i="14"/>
  <c r="U16" i="14"/>
  <c r="S16" i="14"/>
  <c r="R16" i="14"/>
  <c r="Q16" i="14"/>
  <c r="O16" i="14"/>
  <c r="N16" i="14"/>
  <c r="M16" i="14"/>
  <c r="L16" i="14"/>
  <c r="K16" i="14"/>
  <c r="J16" i="14"/>
  <c r="I16" i="14"/>
  <c r="H16" i="14"/>
  <c r="G16" i="14"/>
  <c r="F16" i="14"/>
  <c r="E16" i="14"/>
  <c r="D16" i="14"/>
  <c r="C16" i="14"/>
  <c r="AQ15" i="14"/>
  <c r="AP15" i="14"/>
  <c r="AO15" i="14"/>
  <c r="AM15" i="14"/>
  <c r="AL15" i="14"/>
  <c r="AK15" i="14"/>
  <c r="AI15" i="14"/>
  <c r="AH15" i="14"/>
  <c r="AG15" i="14"/>
  <c r="AE15" i="14"/>
  <c r="AD15" i="14"/>
  <c r="AC15" i="14"/>
  <c r="AA15" i="14"/>
  <c r="Z15" i="14"/>
  <c r="Y15" i="14"/>
  <c r="W15" i="14"/>
  <c r="V15" i="14"/>
  <c r="U15" i="14"/>
  <c r="S15" i="14"/>
  <c r="R15" i="14"/>
  <c r="Q15" i="14"/>
  <c r="O15" i="14"/>
  <c r="N15" i="14"/>
  <c r="M15" i="14"/>
  <c r="K15" i="14"/>
  <c r="J15" i="14"/>
  <c r="I15" i="14"/>
  <c r="H15" i="14"/>
  <c r="G15" i="14"/>
  <c r="F15" i="14"/>
  <c r="E15" i="14"/>
  <c r="D15" i="14"/>
  <c r="C15" i="14"/>
  <c r="AQ14" i="14"/>
  <c r="AP14" i="14"/>
  <c r="AO14" i="14"/>
  <c r="AN14" i="14"/>
  <c r="AM14" i="14"/>
  <c r="AL14" i="14"/>
  <c r="AK14" i="14"/>
  <c r="AI14" i="14"/>
  <c r="AH14" i="14"/>
  <c r="AG14" i="14"/>
  <c r="AE14" i="14"/>
  <c r="AD14" i="14"/>
  <c r="AC14" i="14"/>
  <c r="AA14" i="14"/>
  <c r="Z14" i="14"/>
  <c r="Y14" i="14"/>
  <c r="W14" i="14"/>
  <c r="V14" i="14"/>
  <c r="U14" i="14"/>
  <c r="S14" i="14"/>
  <c r="R14" i="14"/>
  <c r="Q14" i="14"/>
  <c r="O14" i="14"/>
  <c r="N14" i="14"/>
  <c r="M14" i="14"/>
  <c r="K14" i="14"/>
  <c r="J14" i="14"/>
  <c r="I14" i="14"/>
  <c r="H14" i="14"/>
  <c r="G14" i="14"/>
  <c r="F14" i="14"/>
  <c r="E14" i="14"/>
  <c r="D14" i="14"/>
  <c r="C14" i="14"/>
  <c r="AR13" i="14"/>
  <c r="AQ13" i="14"/>
  <c r="AP13" i="14"/>
  <c r="AO13" i="14"/>
  <c r="AM13" i="14"/>
  <c r="AL13" i="14"/>
  <c r="AK13" i="14"/>
  <c r="AI13" i="14"/>
  <c r="AH13" i="14"/>
  <c r="AG13" i="14"/>
  <c r="AE13" i="14"/>
  <c r="AD13" i="14"/>
  <c r="AC13" i="14"/>
  <c r="AA13" i="14"/>
  <c r="Z13" i="14"/>
  <c r="Y13" i="14"/>
  <c r="W13" i="14"/>
  <c r="V13" i="14"/>
  <c r="U13" i="14"/>
  <c r="S13" i="14"/>
  <c r="R13" i="14"/>
  <c r="Q13" i="14"/>
  <c r="O13" i="14"/>
  <c r="N13" i="14"/>
  <c r="M13" i="14"/>
  <c r="K13" i="14"/>
  <c r="J13" i="14"/>
  <c r="I13" i="14"/>
  <c r="H13" i="14"/>
  <c r="G13" i="14"/>
  <c r="F13" i="14"/>
  <c r="E13" i="14"/>
  <c r="D13" i="14"/>
  <c r="C13" i="14"/>
  <c r="AQ12" i="14"/>
  <c r="AP12" i="14"/>
  <c r="AO12" i="14"/>
  <c r="AN12" i="14"/>
  <c r="AM12" i="14"/>
  <c r="AL12" i="14"/>
  <c r="AK12" i="14"/>
  <c r="AI12" i="14"/>
  <c r="AH12" i="14"/>
  <c r="AG12" i="14"/>
  <c r="AE12" i="14"/>
  <c r="AD12" i="14"/>
  <c r="AC12" i="14"/>
  <c r="AB12" i="14"/>
  <c r="AA12" i="14"/>
  <c r="Z12" i="14"/>
  <c r="Y12" i="14"/>
  <c r="W12" i="14"/>
  <c r="V12" i="14"/>
  <c r="U12" i="14"/>
  <c r="S12" i="14"/>
  <c r="R12" i="14"/>
  <c r="Q12" i="14"/>
  <c r="P12" i="14"/>
  <c r="O12" i="14"/>
  <c r="N12" i="14"/>
  <c r="M12" i="14"/>
  <c r="K12" i="14"/>
  <c r="J12" i="14"/>
  <c r="I12" i="14"/>
  <c r="H12" i="14"/>
  <c r="G12" i="14"/>
  <c r="F12" i="14"/>
  <c r="E12" i="14"/>
  <c r="D12" i="14"/>
  <c r="C12" i="14"/>
  <c r="AQ11" i="14"/>
  <c r="AP11" i="14"/>
  <c r="AO11" i="14"/>
  <c r="AM11" i="14"/>
  <c r="AL11" i="14"/>
  <c r="AK11" i="14"/>
  <c r="AI11" i="14"/>
  <c r="AH11" i="14"/>
  <c r="AG11" i="14"/>
  <c r="AE11" i="14"/>
  <c r="AD11" i="14"/>
  <c r="AC11" i="14"/>
  <c r="AA11" i="14"/>
  <c r="Z11" i="14"/>
  <c r="Y11" i="14"/>
  <c r="W11" i="14"/>
  <c r="V11" i="14"/>
  <c r="U11" i="14"/>
  <c r="S11" i="14"/>
  <c r="R11" i="14"/>
  <c r="Q11" i="14"/>
  <c r="O11" i="14"/>
  <c r="N11" i="14"/>
  <c r="M11" i="14"/>
  <c r="K11" i="14"/>
  <c r="J11" i="14"/>
  <c r="I11" i="14"/>
  <c r="H11" i="14"/>
  <c r="G11" i="14"/>
  <c r="F11" i="14"/>
  <c r="E11" i="14"/>
  <c r="D11" i="14"/>
  <c r="C11" i="14"/>
  <c r="AQ10" i="14"/>
  <c r="AP10" i="14"/>
  <c r="AO10" i="14"/>
  <c r="AM10" i="14"/>
  <c r="AL10" i="14"/>
  <c r="AK10" i="14"/>
  <c r="AI10" i="14"/>
  <c r="AH10" i="14"/>
  <c r="AG10" i="14"/>
  <c r="AE10" i="14"/>
  <c r="AD10" i="14"/>
  <c r="AC10" i="14"/>
  <c r="AA10" i="14"/>
  <c r="Z10" i="14"/>
  <c r="Y10" i="14"/>
  <c r="W10" i="14"/>
  <c r="V10" i="14"/>
  <c r="U10" i="14"/>
  <c r="S10" i="14"/>
  <c r="R10" i="14"/>
  <c r="Q10" i="14"/>
  <c r="O10" i="14"/>
  <c r="N10" i="14"/>
  <c r="M10" i="14"/>
  <c r="K10" i="14"/>
  <c r="J10" i="14"/>
  <c r="I10" i="14"/>
  <c r="H10" i="14"/>
  <c r="G10" i="14"/>
  <c r="F10" i="14"/>
  <c r="E10" i="14"/>
  <c r="D10" i="14"/>
  <c r="C10" i="14"/>
  <c r="AQ9" i="14"/>
  <c r="AP9" i="14"/>
  <c r="AO9" i="14"/>
  <c r="AM9" i="14"/>
  <c r="AL9" i="14"/>
  <c r="AK9" i="14"/>
  <c r="AI9" i="14"/>
  <c r="AH9" i="14"/>
  <c r="AG9" i="14"/>
  <c r="AE9" i="14"/>
  <c r="AD9" i="14"/>
  <c r="AC9" i="14"/>
  <c r="AA9" i="14"/>
  <c r="Z9" i="14"/>
  <c r="Y9" i="14"/>
  <c r="W9" i="14"/>
  <c r="V9" i="14"/>
  <c r="U9" i="14"/>
  <c r="S9" i="14"/>
  <c r="R9" i="14"/>
  <c r="Q9" i="14"/>
  <c r="O9" i="14"/>
  <c r="N9" i="14"/>
  <c r="M9" i="14"/>
  <c r="K9" i="14"/>
  <c r="J9" i="14"/>
  <c r="I9" i="14"/>
  <c r="H9" i="14"/>
  <c r="G9" i="14"/>
  <c r="F9" i="14"/>
  <c r="E9" i="14"/>
  <c r="D9" i="14"/>
  <c r="C9" i="14"/>
  <c r="AQ8" i="14"/>
  <c r="AP8" i="14"/>
  <c r="AO8" i="14"/>
  <c r="AM8" i="14"/>
  <c r="AL8" i="14"/>
  <c r="AK8" i="14"/>
  <c r="AI8" i="14"/>
  <c r="AH8" i="14"/>
  <c r="AG8" i="14"/>
  <c r="AF8" i="14"/>
  <c r="AE8" i="14"/>
  <c r="AD8" i="14"/>
  <c r="AC8" i="14"/>
  <c r="AA8" i="14"/>
  <c r="Z8" i="14"/>
  <c r="Y8" i="14"/>
  <c r="W8" i="14"/>
  <c r="V8" i="14"/>
  <c r="U8" i="14"/>
  <c r="T8" i="14"/>
  <c r="S8" i="14"/>
  <c r="R8" i="14"/>
  <c r="Q8" i="14"/>
  <c r="O8" i="14"/>
  <c r="N8" i="14"/>
  <c r="M8" i="14"/>
  <c r="K8" i="14"/>
  <c r="J8" i="14"/>
  <c r="I8" i="14"/>
  <c r="H8" i="14"/>
  <c r="G8" i="14"/>
  <c r="F8" i="14"/>
  <c r="E8" i="14"/>
  <c r="D8" i="14"/>
  <c r="C8" i="14"/>
  <c r="AQ7" i="14"/>
  <c r="AP7" i="14"/>
  <c r="AO7" i="14"/>
  <c r="AM7" i="14"/>
  <c r="AL7" i="14"/>
  <c r="AK7" i="14"/>
  <c r="AI7" i="14"/>
  <c r="AH7" i="14"/>
  <c r="AG7" i="14"/>
  <c r="AE7" i="14"/>
  <c r="AD7" i="14"/>
  <c r="AC7" i="14"/>
  <c r="AA7" i="14"/>
  <c r="Z7" i="14"/>
  <c r="Y7" i="14"/>
  <c r="W7" i="14"/>
  <c r="V7" i="14"/>
  <c r="U7" i="14"/>
  <c r="S7" i="14"/>
  <c r="R7" i="14"/>
  <c r="Q7" i="14"/>
  <c r="O7" i="14"/>
  <c r="N7" i="14"/>
  <c r="M7" i="14"/>
  <c r="K7" i="14"/>
  <c r="J7" i="14"/>
  <c r="I7" i="14"/>
  <c r="H7" i="14"/>
  <c r="G7" i="14"/>
  <c r="F7" i="14"/>
  <c r="E7" i="14"/>
  <c r="D7" i="14"/>
  <c r="C7" i="14"/>
  <c r="AQ6" i="14"/>
  <c r="AP6" i="14"/>
  <c r="AO6" i="14"/>
  <c r="AM6" i="14"/>
  <c r="AL6" i="14"/>
  <c r="AK6" i="14"/>
  <c r="AJ6" i="14"/>
  <c r="AI6" i="14"/>
  <c r="AH6" i="14"/>
  <c r="AG6" i="14"/>
  <c r="AE6" i="14"/>
  <c r="AD6" i="14"/>
  <c r="AC6" i="14"/>
  <c r="AA6" i="14"/>
  <c r="Z6" i="14"/>
  <c r="Y6" i="14"/>
  <c r="W6" i="14"/>
  <c r="V6" i="14"/>
  <c r="U6" i="14"/>
  <c r="S6" i="14"/>
  <c r="R6" i="14"/>
  <c r="Q6" i="14"/>
  <c r="O6" i="14"/>
  <c r="N6" i="14"/>
  <c r="M6" i="14"/>
  <c r="K6" i="14"/>
  <c r="J6" i="14"/>
  <c r="I6" i="14"/>
  <c r="H6" i="14"/>
  <c r="G6" i="14"/>
  <c r="F6" i="14"/>
  <c r="E6" i="14"/>
  <c r="D6" i="14"/>
  <c r="C6" i="14"/>
  <c r="AQ5" i="14"/>
  <c r="AP5" i="14"/>
  <c r="AO5" i="14"/>
  <c r="AM5" i="14"/>
  <c r="AL5" i="14"/>
  <c r="AK5" i="14"/>
  <c r="AI5" i="14"/>
  <c r="AH5" i="14"/>
  <c r="AG5" i="14"/>
  <c r="AE5" i="14"/>
  <c r="AD5" i="14"/>
  <c r="AC5" i="14"/>
  <c r="AA5" i="14"/>
  <c r="Z5" i="14"/>
  <c r="Y5" i="14"/>
  <c r="W5" i="14"/>
  <c r="V5" i="14"/>
  <c r="U5" i="14"/>
  <c r="S5" i="14"/>
  <c r="R5" i="14"/>
  <c r="Q5" i="14"/>
  <c r="O5" i="14"/>
  <c r="N5" i="14"/>
  <c r="M5" i="14"/>
  <c r="K5" i="14"/>
  <c r="J5" i="14"/>
  <c r="I5" i="14"/>
  <c r="H5" i="14"/>
  <c r="G5" i="14"/>
  <c r="F5" i="14"/>
  <c r="E5" i="14"/>
  <c r="D5" i="14"/>
  <c r="C5" i="14"/>
  <c r="AQ4" i="14"/>
  <c r="AP4" i="14"/>
  <c r="AO4" i="14"/>
  <c r="AN4" i="14"/>
  <c r="AM4" i="14"/>
  <c r="AL4" i="14"/>
  <c r="AK4" i="14"/>
  <c r="AJ4" i="14"/>
  <c r="AI4" i="14"/>
  <c r="AH4" i="14"/>
  <c r="AG4" i="14"/>
  <c r="AE4" i="14"/>
  <c r="AD4" i="14"/>
  <c r="AC4" i="14"/>
  <c r="AA4" i="14"/>
  <c r="Z4" i="14"/>
  <c r="Y4" i="14"/>
  <c r="X4" i="14"/>
  <c r="W4" i="14"/>
  <c r="V4" i="14"/>
  <c r="U4" i="14"/>
  <c r="S4" i="14"/>
  <c r="R4" i="14"/>
  <c r="Q4" i="14"/>
  <c r="O4" i="14"/>
  <c r="N4" i="14"/>
  <c r="M4" i="14"/>
  <c r="L4" i="14"/>
  <c r="K4" i="14"/>
  <c r="J4" i="14"/>
  <c r="I4" i="14"/>
  <c r="H4" i="14"/>
  <c r="G4" i="14"/>
  <c r="F4" i="14"/>
  <c r="E4" i="14"/>
  <c r="D4" i="14"/>
  <c r="C4" i="14"/>
  <c r="AQ3" i="14"/>
  <c r="AP3" i="14"/>
  <c r="AO3" i="14"/>
  <c r="AM3" i="14"/>
  <c r="AL3" i="14"/>
  <c r="AK3" i="14"/>
  <c r="AI3" i="14"/>
  <c r="AH3" i="14"/>
  <c r="AG3" i="14"/>
  <c r="AE3" i="14"/>
  <c r="AD3" i="14"/>
  <c r="AC3" i="14"/>
  <c r="AA3" i="14"/>
  <c r="Z3" i="14"/>
  <c r="Y3" i="14"/>
  <c r="W3" i="14"/>
  <c r="V3" i="14"/>
  <c r="U3" i="14"/>
  <c r="S3" i="14"/>
  <c r="R3" i="14"/>
  <c r="Q3" i="14"/>
  <c r="O3" i="14"/>
  <c r="N3" i="14"/>
  <c r="M3" i="14"/>
  <c r="K3" i="14"/>
  <c r="J3" i="14"/>
  <c r="I3" i="14"/>
  <c r="H3" i="14"/>
  <c r="G3" i="14"/>
  <c r="F3" i="14"/>
  <c r="E3" i="14"/>
  <c r="D3" i="14"/>
  <c r="C3" i="14"/>
  <c r="AQ2" i="14"/>
  <c r="AP2" i="14"/>
  <c r="AO2" i="14"/>
  <c r="AN2" i="14"/>
  <c r="AM2" i="14"/>
  <c r="AL2" i="14"/>
  <c r="AK2" i="14"/>
  <c r="AI2" i="14"/>
  <c r="AH2" i="14"/>
  <c r="AG2" i="14"/>
  <c r="AE2" i="14"/>
  <c r="AD2" i="14"/>
  <c r="AC2" i="14"/>
  <c r="AA2" i="14"/>
  <c r="Z2" i="14"/>
  <c r="Y2" i="14"/>
  <c r="W2" i="14"/>
  <c r="V2" i="14"/>
  <c r="U2" i="14"/>
  <c r="S2" i="14"/>
  <c r="R2" i="14"/>
  <c r="Q2" i="14"/>
  <c r="O2" i="14"/>
  <c r="N2" i="14"/>
  <c r="M2" i="14"/>
  <c r="K2" i="14"/>
  <c r="J2" i="14"/>
  <c r="I2" i="14"/>
  <c r="H2" i="14"/>
  <c r="G2" i="14"/>
  <c r="F2" i="14"/>
  <c r="E2" i="14"/>
  <c r="D2" i="14"/>
  <c r="C2" i="14"/>
  <c r="C31" i="13"/>
  <c r="Z30" i="13"/>
  <c r="C30" i="13"/>
  <c r="C29" i="13"/>
  <c r="AD28" i="13"/>
  <c r="C28" i="13"/>
  <c r="C27" i="13"/>
  <c r="AH26" i="13"/>
  <c r="C26" i="13"/>
  <c r="C25" i="13"/>
  <c r="C24" i="13"/>
  <c r="I23" i="13"/>
  <c r="C23" i="13"/>
  <c r="C22" i="13"/>
  <c r="M21" i="13"/>
  <c r="C21" i="13"/>
  <c r="C20" i="13"/>
  <c r="Q19" i="13"/>
  <c r="C19" i="13"/>
  <c r="C18" i="13"/>
  <c r="U17" i="13"/>
  <c r="C17" i="13"/>
  <c r="C16" i="13"/>
  <c r="Y15" i="13"/>
  <c r="C15" i="13"/>
  <c r="C14" i="13"/>
  <c r="AC13" i="13"/>
  <c r="C13" i="13"/>
  <c r="C12" i="13"/>
  <c r="AG11" i="13"/>
  <c r="C11" i="13"/>
  <c r="C10" i="13"/>
  <c r="C9" i="13"/>
  <c r="C8" i="13"/>
  <c r="C7" i="13"/>
  <c r="C6" i="13"/>
  <c r="C5" i="13"/>
  <c r="F4" i="13"/>
  <c r="C4" i="13"/>
  <c r="C3" i="13"/>
  <c r="C2" i="13"/>
  <c r="AQ31" i="11"/>
  <c r="AP31" i="11"/>
  <c r="AO31" i="11"/>
  <c r="AM31" i="11"/>
  <c r="AL31" i="11"/>
  <c r="AK31" i="11"/>
  <c r="AI31" i="11"/>
  <c r="AH31" i="11"/>
  <c r="AG31" i="11"/>
  <c r="AE31" i="11"/>
  <c r="AD31" i="11"/>
  <c r="AC31" i="11"/>
  <c r="AA31" i="11"/>
  <c r="Z31" i="11"/>
  <c r="Y31" i="11"/>
  <c r="W31" i="11"/>
  <c r="V31" i="11"/>
  <c r="U31" i="11"/>
  <c r="S31" i="11"/>
  <c r="R31" i="11"/>
  <c r="Q31" i="11"/>
  <c r="O31" i="11"/>
  <c r="N31" i="11"/>
  <c r="M31" i="11"/>
  <c r="K31" i="11"/>
  <c r="J31" i="11"/>
  <c r="I31" i="11"/>
  <c r="H31" i="11"/>
  <c r="G31" i="11"/>
  <c r="F31" i="11"/>
  <c r="E31" i="11"/>
  <c r="D31" i="11"/>
  <c r="C31" i="11"/>
  <c r="AQ30" i="11"/>
  <c r="AP30" i="11"/>
  <c r="AO30" i="11"/>
  <c r="AM30" i="11"/>
  <c r="AL30" i="11"/>
  <c r="AK30" i="11"/>
  <c r="AI30" i="11"/>
  <c r="AH30" i="11"/>
  <c r="AG30" i="11"/>
  <c r="AE30" i="11"/>
  <c r="AD30" i="11"/>
  <c r="AC30" i="11"/>
  <c r="AA30" i="11"/>
  <c r="Z30" i="11"/>
  <c r="Y30" i="11"/>
  <c r="W30" i="11"/>
  <c r="V30" i="11"/>
  <c r="U30" i="11"/>
  <c r="S30" i="11"/>
  <c r="R30" i="11"/>
  <c r="Q30" i="11"/>
  <c r="O30" i="11"/>
  <c r="N30" i="11"/>
  <c r="M30" i="11"/>
  <c r="K30" i="11"/>
  <c r="J30" i="11"/>
  <c r="I30" i="11"/>
  <c r="H30" i="11"/>
  <c r="G30" i="11"/>
  <c r="F30" i="11"/>
  <c r="E30" i="11"/>
  <c r="D30" i="11"/>
  <c r="C30" i="11"/>
  <c r="AQ29" i="11"/>
  <c r="AP29" i="11"/>
  <c r="AO29" i="11"/>
  <c r="AM29" i="11"/>
  <c r="AL29" i="11"/>
  <c r="AK29" i="11"/>
  <c r="AI29" i="11"/>
  <c r="AH29" i="11"/>
  <c r="AG29" i="11"/>
  <c r="AE29" i="11"/>
  <c r="AD29" i="11"/>
  <c r="AC29" i="11"/>
  <c r="AA29" i="11"/>
  <c r="Z29" i="11"/>
  <c r="Y29" i="11"/>
  <c r="W29" i="11"/>
  <c r="V29" i="11"/>
  <c r="U29" i="11"/>
  <c r="S29" i="11"/>
  <c r="R29" i="11"/>
  <c r="Q29" i="11"/>
  <c r="O29" i="11"/>
  <c r="N29" i="11"/>
  <c r="M29" i="11"/>
  <c r="K29" i="11"/>
  <c r="J29" i="11"/>
  <c r="I29" i="11"/>
  <c r="H29" i="11"/>
  <c r="G29" i="11"/>
  <c r="F29" i="11"/>
  <c r="E29" i="11"/>
  <c r="D29" i="11"/>
  <c r="C29" i="11"/>
  <c r="AQ28" i="11"/>
  <c r="AP28" i="11"/>
  <c r="AO28" i="11"/>
  <c r="AM28" i="11"/>
  <c r="AL28" i="11"/>
  <c r="AK28" i="11"/>
  <c r="AI28" i="11"/>
  <c r="AH28" i="11"/>
  <c r="AG28" i="11"/>
  <c r="AE28" i="11"/>
  <c r="AD28" i="11"/>
  <c r="AC28" i="11"/>
  <c r="AA28" i="11"/>
  <c r="Z28" i="11"/>
  <c r="Y28" i="11"/>
  <c r="W28" i="11"/>
  <c r="V28" i="11"/>
  <c r="U28" i="11"/>
  <c r="S28" i="11"/>
  <c r="R28" i="11"/>
  <c r="Q28" i="11"/>
  <c r="O28" i="11"/>
  <c r="N28" i="11"/>
  <c r="M28" i="11"/>
  <c r="K28" i="11"/>
  <c r="J28" i="11"/>
  <c r="I28" i="11"/>
  <c r="H28" i="11"/>
  <c r="G28" i="11"/>
  <c r="F28" i="11"/>
  <c r="E28" i="11"/>
  <c r="D28" i="11"/>
  <c r="C28" i="11"/>
  <c r="AQ27" i="11"/>
  <c r="AP27" i="11"/>
  <c r="AO27" i="11"/>
  <c r="AM27" i="11"/>
  <c r="AL27" i="11"/>
  <c r="AK27" i="11"/>
  <c r="AI27" i="11"/>
  <c r="AH27" i="11"/>
  <c r="AG27" i="11"/>
  <c r="AE27" i="11"/>
  <c r="AD27" i="11"/>
  <c r="AC27" i="11"/>
  <c r="AA27" i="11"/>
  <c r="Z27" i="11"/>
  <c r="Y27" i="11"/>
  <c r="W27" i="11"/>
  <c r="V27" i="11"/>
  <c r="U27" i="11"/>
  <c r="S27" i="11"/>
  <c r="R27" i="11"/>
  <c r="Q27" i="11"/>
  <c r="O27" i="11"/>
  <c r="N27" i="11"/>
  <c r="M27" i="11"/>
  <c r="K27" i="11"/>
  <c r="J27" i="11"/>
  <c r="I27" i="11"/>
  <c r="H27" i="11"/>
  <c r="G27" i="11"/>
  <c r="F27" i="11"/>
  <c r="E27" i="11"/>
  <c r="D27" i="11"/>
  <c r="C27" i="11"/>
  <c r="AR26" i="11"/>
  <c r="AQ26" i="11"/>
  <c r="AP26" i="11"/>
  <c r="AO26" i="11"/>
  <c r="AM26" i="11"/>
  <c r="AL26" i="11"/>
  <c r="AK26" i="11"/>
  <c r="AI26" i="11"/>
  <c r="AH26" i="11"/>
  <c r="AG26" i="11"/>
  <c r="AE26" i="11"/>
  <c r="AD26" i="11"/>
  <c r="AC26" i="11"/>
  <c r="AA26" i="11"/>
  <c r="Z26" i="11"/>
  <c r="Y26" i="11"/>
  <c r="W26" i="11"/>
  <c r="V26" i="11"/>
  <c r="U26" i="11"/>
  <c r="S26" i="11"/>
  <c r="R26" i="11"/>
  <c r="Q26" i="11"/>
  <c r="P26" i="11"/>
  <c r="O26" i="11"/>
  <c r="N26" i="11"/>
  <c r="M26" i="11"/>
  <c r="K26" i="11"/>
  <c r="J26" i="11"/>
  <c r="I26" i="11"/>
  <c r="H26" i="11"/>
  <c r="G26" i="11"/>
  <c r="F26" i="11"/>
  <c r="E26" i="11"/>
  <c r="D26" i="11"/>
  <c r="C26" i="11"/>
  <c r="AQ25" i="11"/>
  <c r="AP25" i="11"/>
  <c r="AO25" i="11"/>
  <c r="AM25" i="11"/>
  <c r="AL25" i="11"/>
  <c r="AK25" i="11"/>
  <c r="AI25" i="11"/>
  <c r="AH25" i="11"/>
  <c r="AG25" i="11"/>
  <c r="AE25" i="11"/>
  <c r="AD25" i="11"/>
  <c r="AC25" i="11"/>
  <c r="AA25" i="11"/>
  <c r="Z25" i="11"/>
  <c r="Y25" i="11"/>
  <c r="W25" i="11"/>
  <c r="V25" i="11"/>
  <c r="U25" i="11"/>
  <c r="S25" i="11"/>
  <c r="R25" i="11"/>
  <c r="Q25" i="11"/>
  <c r="O25" i="11"/>
  <c r="N25" i="11"/>
  <c r="M25" i="11"/>
  <c r="K25" i="11"/>
  <c r="J25" i="11"/>
  <c r="I25" i="11"/>
  <c r="H25" i="11"/>
  <c r="G25" i="11"/>
  <c r="F25" i="11"/>
  <c r="E25" i="11"/>
  <c r="D25" i="11"/>
  <c r="C25" i="11"/>
  <c r="AQ24" i="11"/>
  <c r="AP24" i="11"/>
  <c r="AO24" i="11"/>
  <c r="AM24" i="11"/>
  <c r="AL24" i="11"/>
  <c r="AK24" i="11"/>
  <c r="AI24" i="11"/>
  <c r="AH24" i="11"/>
  <c r="AG24" i="11"/>
  <c r="AE24" i="11"/>
  <c r="AD24" i="11"/>
  <c r="AC24" i="11"/>
  <c r="AB24" i="11"/>
  <c r="AA24" i="11"/>
  <c r="Z24" i="11"/>
  <c r="Y24" i="11"/>
  <c r="W24" i="11"/>
  <c r="V24" i="11"/>
  <c r="U24" i="11"/>
  <c r="S24" i="11"/>
  <c r="R24" i="11"/>
  <c r="Q24" i="11"/>
  <c r="P24" i="11"/>
  <c r="O24" i="11"/>
  <c r="N24" i="11"/>
  <c r="M24" i="11"/>
  <c r="K24" i="11"/>
  <c r="J24" i="11"/>
  <c r="I24" i="11"/>
  <c r="H24" i="11"/>
  <c r="G24" i="11"/>
  <c r="F24" i="11"/>
  <c r="E24" i="11"/>
  <c r="D24" i="11"/>
  <c r="C24" i="11"/>
  <c r="AQ23" i="11"/>
  <c r="AP23" i="11"/>
  <c r="AO23" i="11"/>
  <c r="AM23" i="11"/>
  <c r="AL23" i="11"/>
  <c r="AK23" i="11"/>
  <c r="AI23" i="11"/>
  <c r="AH23" i="11"/>
  <c r="AG23" i="11"/>
  <c r="AE23" i="11"/>
  <c r="AD23" i="11"/>
  <c r="AC23" i="11"/>
  <c r="AA23" i="11"/>
  <c r="Z23" i="11"/>
  <c r="Y23" i="11"/>
  <c r="W23" i="11"/>
  <c r="V23" i="11"/>
  <c r="U23" i="11"/>
  <c r="S23" i="11"/>
  <c r="R23" i="11"/>
  <c r="Q23" i="11"/>
  <c r="O23" i="11"/>
  <c r="N23" i="11"/>
  <c r="M23" i="11"/>
  <c r="K23" i="11"/>
  <c r="J23" i="11"/>
  <c r="I23" i="11"/>
  <c r="H23" i="11"/>
  <c r="G23" i="11"/>
  <c r="F23" i="11"/>
  <c r="E23" i="11"/>
  <c r="D23" i="11"/>
  <c r="C23" i="11"/>
  <c r="AQ22" i="11"/>
  <c r="AP22" i="11"/>
  <c r="AO22" i="11"/>
  <c r="AM22" i="11"/>
  <c r="AL22" i="11"/>
  <c r="AK22" i="11"/>
  <c r="AI22" i="11"/>
  <c r="AH22" i="11"/>
  <c r="AG22" i="11"/>
  <c r="AE22" i="11"/>
  <c r="AD22" i="11"/>
  <c r="AC22" i="11"/>
  <c r="AA22" i="11"/>
  <c r="Z22" i="11"/>
  <c r="Y22" i="11"/>
  <c r="W22" i="11"/>
  <c r="V22" i="11"/>
  <c r="U22" i="11"/>
  <c r="S22" i="11"/>
  <c r="R22" i="11"/>
  <c r="Q22" i="11"/>
  <c r="O22" i="11"/>
  <c r="N22" i="11"/>
  <c r="M22" i="11"/>
  <c r="K22" i="11"/>
  <c r="J22" i="11"/>
  <c r="I22" i="11"/>
  <c r="H22" i="11"/>
  <c r="G22" i="11"/>
  <c r="F22" i="11"/>
  <c r="E22" i="11"/>
  <c r="D22" i="11"/>
  <c r="C22" i="11"/>
  <c r="AQ21" i="11"/>
  <c r="AP21" i="11"/>
  <c r="AO21" i="11"/>
  <c r="AM21" i="11"/>
  <c r="AL21" i="11"/>
  <c r="AK21" i="11"/>
  <c r="AI21" i="11"/>
  <c r="AH21" i="11"/>
  <c r="AG21" i="11"/>
  <c r="AE21" i="11"/>
  <c r="AD21" i="11"/>
  <c r="AC21" i="11"/>
  <c r="AA21" i="11"/>
  <c r="Z21" i="11"/>
  <c r="Y21" i="11"/>
  <c r="W21" i="11"/>
  <c r="V21" i="11"/>
  <c r="U21" i="11"/>
  <c r="S21" i="11"/>
  <c r="R21" i="11"/>
  <c r="Q21" i="11"/>
  <c r="O21" i="11"/>
  <c r="N21" i="11"/>
  <c r="M21" i="11"/>
  <c r="K21" i="11"/>
  <c r="J21" i="11"/>
  <c r="I21" i="11"/>
  <c r="H21" i="11"/>
  <c r="G21" i="11"/>
  <c r="F21" i="11"/>
  <c r="E21" i="11"/>
  <c r="D21" i="11"/>
  <c r="C21" i="11"/>
  <c r="AR20" i="11"/>
  <c r="AQ20" i="11"/>
  <c r="AP20" i="11"/>
  <c r="AO20" i="11"/>
  <c r="AM20" i="11"/>
  <c r="AL20" i="11"/>
  <c r="AK20" i="11"/>
  <c r="AI20" i="11"/>
  <c r="AH20" i="11"/>
  <c r="AG20" i="11"/>
  <c r="AF20" i="11"/>
  <c r="AE20" i="11"/>
  <c r="AD20" i="11"/>
  <c r="AC20" i="11"/>
  <c r="AA20" i="11"/>
  <c r="Z20" i="11"/>
  <c r="Y20" i="11"/>
  <c r="W20" i="11"/>
  <c r="V20" i="11"/>
  <c r="U20" i="11"/>
  <c r="T20" i="11"/>
  <c r="S20" i="11"/>
  <c r="R20" i="11"/>
  <c r="Q20" i="11"/>
  <c r="O20" i="11"/>
  <c r="N20" i="11"/>
  <c r="M20" i="11"/>
  <c r="K20" i="11"/>
  <c r="J20" i="11"/>
  <c r="I20" i="11"/>
  <c r="H20" i="11"/>
  <c r="G20" i="11"/>
  <c r="F20" i="11"/>
  <c r="E20" i="11"/>
  <c r="D20" i="11"/>
  <c r="C20" i="11"/>
  <c r="AQ19" i="11"/>
  <c r="AP19" i="11"/>
  <c r="AO19" i="11"/>
  <c r="AM19" i="11"/>
  <c r="AL19" i="11"/>
  <c r="AK19" i="11"/>
  <c r="AI19" i="11"/>
  <c r="AH19" i="11"/>
  <c r="AG19" i="11"/>
  <c r="AE19" i="11"/>
  <c r="AD19" i="11"/>
  <c r="AC19" i="11"/>
  <c r="AA19" i="11"/>
  <c r="Z19" i="11"/>
  <c r="Y19" i="11"/>
  <c r="W19" i="11"/>
  <c r="V19" i="11"/>
  <c r="U19" i="11"/>
  <c r="S19" i="11"/>
  <c r="R19" i="11"/>
  <c r="Q19" i="11"/>
  <c r="O19" i="11"/>
  <c r="N19" i="11"/>
  <c r="M19" i="11"/>
  <c r="K19" i="11"/>
  <c r="J19" i="11"/>
  <c r="I19" i="11"/>
  <c r="H19" i="11"/>
  <c r="G19" i="11"/>
  <c r="F19" i="11"/>
  <c r="E19" i="11"/>
  <c r="D19" i="11"/>
  <c r="C19" i="11"/>
  <c r="AQ18" i="11"/>
  <c r="AP18" i="11"/>
  <c r="AO18" i="11"/>
  <c r="AM18" i="11"/>
  <c r="AL18" i="11"/>
  <c r="AK18" i="11"/>
  <c r="AI18" i="11"/>
  <c r="AH18" i="11"/>
  <c r="AG18" i="11"/>
  <c r="AE18" i="11"/>
  <c r="AD18" i="11"/>
  <c r="AC18" i="11"/>
  <c r="AA18" i="11"/>
  <c r="Z18" i="11"/>
  <c r="Y18" i="11"/>
  <c r="W18" i="11"/>
  <c r="V18" i="11"/>
  <c r="U18" i="11"/>
  <c r="S18" i="11"/>
  <c r="R18" i="11"/>
  <c r="Q18" i="11"/>
  <c r="O18" i="11"/>
  <c r="N18" i="11"/>
  <c r="M18" i="11"/>
  <c r="K18" i="11"/>
  <c r="J18" i="11"/>
  <c r="I18" i="11"/>
  <c r="H18" i="11"/>
  <c r="G18" i="11"/>
  <c r="F18" i="11"/>
  <c r="E18" i="11"/>
  <c r="D18" i="11"/>
  <c r="C18" i="11"/>
  <c r="AQ17" i="11"/>
  <c r="AP17" i="11"/>
  <c r="AO17" i="11"/>
  <c r="AM17" i="11"/>
  <c r="AL17" i="11"/>
  <c r="AK17" i="11"/>
  <c r="AI17" i="11"/>
  <c r="AH17" i="11"/>
  <c r="AG17" i="11"/>
  <c r="AE17" i="11"/>
  <c r="AD17" i="11"/>
  <c r="AC17" i="11"/>
  <c r="AA17" i="11"/>
  <c r="Z17" i="11"/>
  <c r="Y17" i="11"/>
  <c r="W17" i="11"/>
  <c r="V17" i="11"/>
  <c r="U17" i="11"/>
  <c r="S17" i="11"/>
  <c r="R17" i="11"/>
  <c r="Q17" i="11"/>
  <c r="O17" i="11"/>
  <c r="N17" i="11"/>
  <c r="M17" i="11"/>
  <c r="K17" i="11"/>
  <c r="J17" i="11"/>
  <c r="I17" i="11"/>
  <c r="H17" i="11"/>
  <c r="G17" i="11"/>
  <c r="F17" i="11"/>
  <c r="E17" i="11"/>
  <c r="D17" i="11"/>
  <c r="C17" i="11"/>
  <c r="AQ16" i="11"/>
  <c r="AP16" i="11"/>
  <c r="AO16" i="11"/>
  <c r="AM16" i="11"/>
  <c r="AL16" i="11"/>
  <c r="AK16" i="11"/>
  <c r="AI16" i="11"/>
  <c r="AH16" i="11"/>
  <c r="AG16" i="11"/>
  <c r="AE16" i="11"/>
  <c r="AD16" i="11"/>
  <c r="AC16" i="11"/>
  <c r="AA16" i="11"/>
  <c r="Z16" i="11"/>
  <c r="Y16" i="11"/>
  <c r="X16" i="11"/>
  <c r="W16" i="11"/>
  <c r="V16" i="11"/>
  <c r="U16" i="11"/>
  <c r="S16" i="11"/>
  <c r="R16" i="11"/>
  <c r="Q16" i="11"/>
  <c r="O16" i="11"/>
  <c r="N16" i="11"/>
  <c r="M16" i="11"/>
  <c r="L16" i="11"/>
  <c r="K16" i="11"/>
  <c r="J16" i="11"/>
  <c r="I16" i="11"/>
  <c r="H16" i="11"/>
  <c r="G16" i="11"/>
  <c r="F16" i="11"/>
  <c r="E16" i="11"/>
  <c r="D16" i="11"/>
  <c r="C16" i="11"/>
  <c r="AQ15" i="11"/>
  <c r="AP15" i="11"/>
  <c r="AO15" i="11"/>
  <c r="AM15" i="11"/>
  <c r="AL15" i="11"/>
  <c r="AK15" i="11"/>
  <c r="AI15" i="11"/>
  <c r="AH15" i="11"/>
  <c r="AG15" i="11"/>
  <c r="AE15" i="11"/>
  <c r="AD15" i="11"/>
  <c r="AC15" i="11"/>
  <c r="AA15" i="11"/>
  <c r="Z15" i="11"/>
  <c r="Y15" i="11"/>
  <c r="W15" i="11"/>
  <c r="V15" i="11"/>
  <c r="U15" i="11"/>
  <c r="S15" i="11"/>
  <c r="R15" i="11"/>
  <c r="Q15" i="11"/>
  <c r="O15" i="11"/>
  <c r="N15" i="11"/>
  <c r="M15" i="11"/>
  <c r="K15" i="11"/>
  <c r="J15" i="11"/>
  <c r="I15" i="11"/>
  <c r="H15" i="11"/>
  <c r="G15" i="11"/>
  <c r="F15" i="11"/>
  <c r="E15" i="11"/>
  <c r="D15" i="11"/>
  <c r="C15" i="11"/>
  <c r="AQ14" i="11"/>
  <c r="AP14" i="11"/>
  <c r="AO14" i="11"/>
  <c r="AM14" i="11"/>
  <c r="AL14" i="11"/>
  <c r="AK14" i="11"/>
  <c r="AI14" i="11"/>
  <c r="AH14" i="11"/>
  <c r="AG14" i="11"/>
  <c r="AE14" i="11"/>
  <c r="AD14" i="11"/>
  <c r="AC14" i="11"/>
  <c r="AA14" i="11"/>
  <c r="Z14" i="11"/>
  <c r="Y14" i="11"/>
  <c r="W14" i="11"/>
  <c r="V14" i="11"/>
  <c r="U14" i="11"/>
  <c r="S14" i="11"/>
  <c r="R14" i="11"/>
  <c r="Q14" i="11"/>
  <c r="O14" i="11"/>
  <c r="N14" i="11"/>
  <c r="M14" i="11"/>
  <c r="K14" i="11"/>
  <c r="J14" i="11"/>
  <c r="I14" i="11"/>
  <c r="H14" i="11"/>
  <c r="G14" i="11"/>
  <c r="F14" i="11"/>
  <c r="E14" i="11"/>
  <c r="D14" i="11"/>
  <c r="C14" i="11"/>
  <c r="AQ13" i="11"/>
  <c r="AP13" i="11"/>
  <c r="AO13" i="11"/>
  <c r="AM13" i="11"/>
  <c r="AL13" i="11"/>
  <c r="AK13" i="11"/>
  <c r="AI13" i="11"/>
  <c r="AH13" i="11"/>
  <c r="AG13" i="11"/>
  <c r="AE13" i="11"/>
  <c r="AD13" i="11"/>
  <c r="AC13" i="11"/>
  <c r="AA13" i="11"/>
  <c r="Z13" i="11"/>
  <c r="Y13" i="11"/>
  <c r="W13" i="11"/>
  <c r="V13" i="11"/>
  <c r="U13" i="11"/>
  <c r="S13" i="11"/>
  <c r="R13" i="11"/>
  <c r="Q13" i="11"/>
  <c r="O13" i="11"/>
  <c r="N13" i="11"/>
  <c r="M13" i="11"/>
  <c r="K13" i="11"/>
  <c r="J13" i="11"/>
  <c r="I13" i="11"/>
  <c r="H13" i="11"/>
  <c r="G13" i="11"/>
  <c r="F13" i="11"/>
  <c r="E13" i="11"/>
  <c r="D13" i="11"/>
  <c r="C13" i="11"/>
  <c r="AQ12" i="11"/>
  <c r="AP12" i="11"/>
  <c r="AO12" i="11"/>
  <c r="AM12" i="11"/>
  <c r="AL12" i="11"/>
  <c r="AK12" i="11"/>
  <c r="AI12" i="11"/>
  <c r="AH12" i="11"/>
  <c r="AG12" i="11"/>
  <c r="AE12" i="11"/>
  <c r="AD12" i="11"/>
  <c r="AC12" i="11"/>
  <c r="AB12" i="11"/>
  <c r="AA12" i="11"/>
  <c r="Z12" i="11"/>
  <c r="Y12" i="11"/>
  <c r="W12" i="11"/>
  <c r="V12" i="11"/>
  <c r="U12" i="11"/>
  <c r="S12" i="11"/>
  <c r="R12" i="11"/>
  <c r="Q12" i="11"/>
  <c r="P12" i="11"/>
  <c r="O12" i="11"/>
  <c r="N12" i="11"/>
  <c r="M12" i="11"/>
  <c r="K12" i="11"/>
  <c r="J12" i="11"/>
  <c r="I12" i="11"/>
  <c r="H12" i="11"/>
  <c r="G12" i="11"/>
  <c r="F12" i="11"/>
  <c r="E12" i="11"/>
  <c r="D12" i="11"/>
  <c r="C12" i="11"/>
  <c r="AQ11" i="11"/>
  <c r="AP11" i="11"/>
  <c r="AO11" i="11"/>
  <c r="AM11" i="11"/>
  <c r="AL11" i="11"/>
  <c r="AK11" i="11"/>
  <c r="AI11" i="11"/>
  <c r="AH11" i="11"/>
  <c r="AG11" i="11"/>
  <c r="AE11" i="11"/>
  <c r="AD11" i="11"/>
  <c r="AC11" i="11"/>
  <c r="AA11" i="11"/>
  <c r="Z11" i="11"/>
  <c r="Y11" i="11"/>
  <c r="W11" i="11"/>
  <c r="V11" i="11"/>
  <c r="U11" i="11"/>
  <c r="S11" i="11"/>
  <c r="R11" i="11"/>
  <c r="Q11" i="11"/>
  <c r="O11" i="11"/>
  <c r="N11" i="11"/>
  <c r="M11" i="11"/>
  <c r="K11" i="11"/>
  <c r="J11" i="11"/>
  <c r="I11" i="11"/>
  <c r="H11" i="11"/>
  <c r="G11" i="11"/>
  <c r="F11" i="11"/>
  <c r="E11" i="11"/>
  <c r="D11" i="11"/>
  <c r="C11" i="11"/>
  <c r="AR10" i="11"/>
  <c r="AQ10" i="11"/>
  <c r="AP10" i="11"/>
  <c r="AO10" i="11"/>
  <c r="AM10" i="11"/>
  <c r="AL10" i="11"/>
  <c r="AK10" i="11"/>
  <c r="AI10" i="11"/>
  <c r="AH10" i="11"/>
  <c r="AG10" i="11"/>
  <c r="AE10" i="11"/>
  <c r="AD10" i="11"/>
  <c r="AC10" i="11"/>
  <c r="AA10" i="11"/>
  <c r="Z10" i="11"/>
  <c r="Y10" i="11"/>
  <c r="W10" i="11"/>
  <c r="V10" i="11"/>
  <c r="U10" i="11"/>
  <c r="S10" i="11"/>
  <c r="R10" i="11"/>
  <c r="Q10" i="11"/>
  <c r="O10" i="11"/>
  <c r="N10" i="11"/>
  <c r="M10" i="11"/>
  <c r="K10" i="11"/>
  <c r="J10" i="11"/>
  <c r="I10" i="11"/>
  <c r="H10" i="11"/>
  <c r="G10" i="11"/>
  <c r="F10" i="11"/>
  <c r="E10" i="11"/>
  <c r="D10" i="11"/>
  <c r="C10" i="11"/>
  <c r="AQ9" i="11"/>
  <c r="AP9" i="11"/>
  <c r="AO9" i="11"/>
  <c r="AM9" i="11"/>
  <c r="AL9" i="11"/>
  <c r="AK9" i="11"/>
  <c r="AI9" i="11"/>
  <c r="AH9" i="11"/>
  <c r="AG9" i="11"/>
  <c r="AE9" i="11"/>
  <c r="AD9" i="11"/>
  <c r="AC9" i="11"/>
  <c r="AA9" i="11"/>
  <c r="Z9" i="11"/>
  <c r="Y9" i="11"/>
  <c r="W9" i="11"/>
  <c r="V9" i="11"/>
  <c r="U9" i="11"/>
  <c r="S9" i="11"/>
  <c r="R9" i="11"/>
  <c r="Q9" i="11"/>
  <c r="O9" i="11"/>
  <c r="N9" i="11"/>
  <c r="M9" i="11"/>
  <c r="K9" i="11"/>
  <c r="J9" i="11"/>
  <c r="I9" i="11"/>
  <c r="H9" i="11"/>
  <c r="G9" i="11"/>
  <c r="F9" i="11"/>
  <c r="E9" i="11"/>
  <c r="D9" i="11"/>
  <c r="C9" i="11"/>
  <c r="AR8" i="11"/>
  <c r="AQ8" i="11"/>
  <c r="AP8" i="11"/>
  <c r="AO8" i="11"/>
  <c r="AM8" i="11"/>
  <c r="AL8" i="11"/>
  <c r="AK8" i="11"/>
  <c r="AI8" i="11"/>
  <c r="AH8" i="11"/>
  <c r="AG8" i="11"/>
  <c r="AF8" i="11"/>
  <c r="AE8" i="11"/>
  <c r="AD8" i="11"/>
  <c r="AC8" i="11"/>
  <c r="AA8" i="11"/>
  <c r="Z8" i="11"/>
  <c r="Y8" i="11"/>
  <c r="W8" i="11"/>
  <c r="V8" i="11"/>
  <c r="U8" i="11"/>
  <c r="T8" i="11"/>
  <c r="S8" i="11"/>
  <c r="R8" i="11"/>
  <c r="Q8" i="11"/>
  <c r="O8" i="11"/>
  <c r="N8" i="11"/>
  <c r="M8" i="11"/>
  <c r="K8" i="11"/>
  <c r="J8" i="11"/>
  <c r="I8" i="11"/>
  <c r="H8" i="11"/>
  <c r="G8" i="11"/>
  <c r="F8" i="11"/>
  <c r="E8" i="11"/>
  <c r="D8" i="11"/>
  <c r="C8" i="11"/>
  <c r="AQ7" i="11"/>
  <c r="AP7" i="11"/>
  <c r="AO7" i="11"/>
  <c r="AM7" i="11"/>
  <c r="AL7" i="11"/>
  <c r="AK7" i="11"/>
  <c r="AI7" i="11"/>
  <c r="AH7" i="11"/>
  <c r="AG7" i="11"/>
  <c r="AE7" i="11"/>
  <c r="AD7" i="11"/>
  <c r="AC7" i="11"/>
  <c r="AA7" i="11"/>
  <c r="Z7" i="11"/>
  <c r="Y7" i="11"/>
  <c r="W7" i="11"/>
  <c r="V7" i="11"/>
  <c r="U7" i="11"/>
  <c r="S7" i="11"/>
  <c r="R7" i="11"/>
  <c r="Q7" i="11"/>
  <c r="O7" i="11"/>
  <c r="N7" i="11"/>
  <c r="M7" i="11"/>
  <c r="K7" i="11"/>
  <c r="J7" i="11"/>
  <c r="I7" i="11"/>
  <c r="H7" i="11"/>
  <c r="G7" i="11"/>
  <c r="F7" i="11"/>
  <c r="E7" i="11"/>
  <c r="D7" i="11"/>
  <c r="C7" i="11"/>
  <c r="AQ6" i="11"/>
  <c r="AP6" i="11"/>
  <c r="AO6" i="11"/>
  <c r="AM6" i="11"/>
  <c r="AL6" i="11"/>
  <c r="AK6" i="11"/>
  <c r="AI6" i="11"/>
  <c r="AH6" i="11"/>
  <c r="AG6" i="11"/>
  <c r="AE6" i="11"/>
  <c r="AD6" i="11"/>
  <c r="AC6" i="11"/>
  <c r="AA6" i="11"/>
  <c r="Z6" i="11"/>
  <c r="Y6" i="11"/>
  <c r="W6" i="11"/>
  <c r="V6" i="11"/>
  <c r="U6" i="11"/>
  <c r="S6" i="11"/>
  <c r="R6" i="11"/>
  <c r="Q6" i="11"/>
  <c r="O6" i="11"/>
  <c r="N6" i="11"/>
  <c r="M6" i="11"/>
  <c r="K6" i="11"/>
  <c r="J6" i="11"/>
  <c r="I6" i="11"/>
  <c r="H6" i="11"/>
  <c r="G6" i="11"/>
  <c r="F6" i="11"/>
  <c r="E6" i="11"/>
  <c r="D6" i="11"/>
  <c r="C6" i="11"/>
  <c r="AQ5" i="11"/>
  <c r="AP5" i="11"/>
  <c r="AO5" i="11"/>
  <c r="AM5" i="11"/>
  <c r="AL5" i="11"/>
  <c r="AK5" i="11"/>
  <c r="AI5" i="11"/>
  <c r="AH5" i="11"/>
  <c r="AG5" i="11"/>
  <c r="AE5" i="11"/>
  <c r="AD5" i="11"/>
  <c r="AC5" i="11"/>
  <c r="AA5" i="11"/>
  <c r="Z5" i="11"/>
  <c r="Y5" i="11"/>
  <c r="W5" i="11"/>
  <c r="V5" i="11"/>
  <c r="U5" i="11"/>
  <c r="S5" i="11"/>
  <c r="R5" i="11"/>
  <c r="Q5" i="11"/>
  <c r="O5" i="11"/>
  <c r="N5" i="11"/>
  <c r="M5" i="11"/>
  <c r="K5" i="11"/>
  <c r="J5" i="11"/>
  <c r="I5" i="11"/>
  <c r="H5" i="11"/>
  <c r="G5" i="11"/>
  <c r="F5" i="11"/>
  <c r="E5" i="11"/>
  <c r="D5" i="11"/>
  <c r="C5" i="11"/>
  <c r="AQ4" i="11"/>
  <c r="AP4" i="11"/>
  <c r="AO4" i="11"/>
  <c r="AM4" i="11"/>
  <c r="AL4" i="11"/>
  <c r="AK4" i="11"/>
  <c r="AI4" i="11"/>
  <c r="AH4" i="11"/>
  <c r="AG4" i="11"/>
  <c r="AE4" i="11"/>
  <c r="AD4" i="11"/>
  <c r="AC4" i="11"/>
  <c r="AA4" i="11"/>
  <c r="Z4" i="11"/>
  <c r="Y4" i="11"/>
  <c r="X4" i="11"/>
  <c r="W4" i="11"/>
  <c r="V4" i="11"/>
  <c r="U4" i="11"/>
  <c r="S4" i="11"/>
  <c r="R4" i="11"/>
  <c r="Q4" i="11"/>
  <c r="O4" i="11"/>
  <c r="N4" i="11"/>
  <c r="M4" i="11"/>
  <c r="L4" i="11"/>
  <c r="K4" i="11"/>
  <c r="J4" i="11"/>
  <c r="I4" i="11"/>
  <c r="H4" i="11"/>
  <c r="G4" i="11"/>
  <c r="F4" i="11"/>
  <c r="E4" i="11"/>
  <c r="D4" i="11"/>
  <c r="C4" i="11"/>
  <c r="AQ3" i="11"/>
  <c r="AP3" i="11"/>
  <c r="AO3" i="11"/>
  <c r="AM3" i="11"/>
  <c r="AL3" i="11"/>
  <c r="AK3" i="11"/>
  <c r="AI3" i="11"/>
  <c r="AH3" i="11"/>
  <c r="AG3" i="11"/>
  <c r="AE3" i="11"/>
  <c r="AD3" i="11"/>
  <c r="AC3" i="11"/>
  <c r="AA3" i="11"/>
  <c r="Z3" i="11"/>
  <c r="Y3" i="11"/>
  <c r="W3" i="11"/>
  <c r="V3" i="11"/>
  <c r="U3" i="11"/>
  <c r="S3" i="11"/>
  <c r="R3" i="11"/>
  <c r="Q3" i="11"/>
  <c r="O3" i="11"/>
  <c r="N3" i="11"/>
  <c r="M3" i="11"/>
  <c r="K3" i="11"/>
  <c r="J3" i="11"/>
  <c r="I3" i="11"/>
  <c r="H3" i="11"/>
  <c r="G3" i="11"/>
  <c r="F3" i="11"/>
  <c r="E3" i="11"/>
  <c r="D3" i="11"/>
  <c r="C3" i="11"/>
  <c r="AQ2" i="11"/>
  <c r="AP2" i="11"/>
  <c r="AO2" i="11"/>
  <c r="AM2" i="11"/>
  <c r="AL2" i="11"/>
  <c r="AK2" i="11"/>
  <c r="AI2" i="11"/>
  <c r="AH2" i="11"/>
  <c r="AG2" i="11"/>
  <c r="AE2" i="11"/>
  <c r="AD2" i="11"/>
  <c r="AC2" i="11"/>
  <c r="AA2" i="11"/>
  <c r="Z2" i="11"/>
  <c r="Y2" i="11"/>
  <c r="W2" i="11"/>
  <c r="V2" i="11"/>
  <c r="U2" i="11"/>
  <c r="S2" i="11"/>
  <c r="R2" i="11"/>
  <c r="Q2" i="11"/>
  <c r="O2" i="11"/>
  <c r="N2" i="11"/>
  <c r="M2" i="11"/>
  <c r="K2" i="11"/>
  <c r="J2" i="11"/>
  <c r="I2" i="11"/>
  <c r="H2" i="11"/>
  <c r="G2" i="11"/>
  <c r="F2" i="11"/>
  <c r="E2" i="11"/>
  <c r="D2" i="11"/>
  <c r="C2" i="11"/>
  <c r="B9" i="15"/>
  <c r="B6" i="15"/>
  <c r="B3" i="15"/>
  <c r="B2" i="15"/>
  <c r="B27" i="15" s="1"/>
  <c r="A2" i="15"/>
  <c r="A27" i="15" s="1"/>
  <c r="B16" i="13"/>
  <c r="B10" i="13"/>
  <c r="B7" i="13"/>
  <c r="B3" i="13"/>
  <c r="B2" i="13"/>
  <c r="B27" i="13" s="1"/>
  <c r="A2" i="13"/>
  <c r="A7" i="13" s="1"/>
  <c r="B2" i="14"/>
  <c r="B29" i="14" s="1"/>
  <c r="A2" i="14"/>
  <c r="A29" i="14" s="1"/>
  <c r="A29" i="11"/>
  <c r="A21" i="11"/>
  <c r="A17" i="11"/>
  <c r="A13" i="11"/>
  <c r="A9" i="11"/>
  <c r="B2" i="11"/>
  <c r="B29" i="11" s="1"/>
  <c r="A2" i="11"/>
  <c r="A30" i="11" s="1"/>
  <c r="BS53" i="6"/>
  <c r="BL53" i="6"/>
  <c r="BS52" i="6"/>
  <c r="BL52" i="6"/>
  <c r="BS51" i="6"/>
  <c r="BL51" i="6"/>
  <c r="BS50" i="6"/>
  <c r="BL50" i="6"/>
  <c r="BR48" i="6"/>
  <c r="BP48" i="6"/>
  <c r="BK48" i="6"/>
  <c r="BH48" i="6"/>
  <c r="AR31" i="14" s="1"/>
  <c r="BF48" i="6"/>
  <c r="AR30" i="14" s="1"/>
  <c r="BD48" i="6"/>
  <c r="AR29" i="14" s="1"/>
  <c r="BB48" i="6"/>
  <c r="AR28" i="14" s="1"/>
  <c r="AZ48" i="6"/>
  <c r="AR27" i="14" s="1"/>
  <c r="AX48" i="6"/>
  <c r="AR26" i="14" s="1"/>
  <c r="AV48" i="6"/>
  <c r="AT48" i="6"/>
  <c r="AR24" i="14" s="1"/>
  <c r="AR48" i="6"/>
  <c r="AR23" i="14" s="1"/>
  <c r="AP48" i="6"/>
  <c r="AR22" i="14" s="1"/>
  <c r="AN48" i="6"/>
  <c r="AR21" i="14" s="1"/>
  <c r="AL48" i="6"/>
  <c r="AR20" i="14" s="1"/>
  <c r="AJ48" i="6"/>
  <c r="AR19" i="14" s="1"/>
  <c r="AH48" i="6"/>
  <c r="AR18" i="14" s="1"/>
  <c r="AF48" i="6"/>
  <c r="AR17" i="14" s="1"/>
  <c r="AD48" i="6"/>
  <c r="AR16" i="14" s="1"/>
  <c r="AB48" i="6"/>
  <c r="AR15" i="14" s="1"/>
  <c r="Z48" i="6"/>
  <c r="AR14" i="14" s="1"/>
  <c r="X48" i="6"/>
  <c r="V48" i="6"/>
  <c r="AR12" i="14" s="1"/>
  <c r="T48" i="6"/>
  <c r="AR11" i="14" s="1"/>
  <c r="R48" i="6"/>
  <c r="AR10" i="14" s="1"/>
  <c r="P48" i="6"/>
  <c r="AR9" i="14" s="1"/>
  <c r="N48" i="6"/>
  <c r="AR8" i="14" s="1"/>
  <c r="L48" i="6"/>
  <c r="AR7" i="14" s="1"/>
  <c r="J48" i="6"/>
  <c r="AR6" i="14" s="1"/>
  <c r="H48" i="6"/>
  <c r="AR5" i="14" s="1"/>
  <c r="F48" i="6"/>
  <c r="AR4" i="14" s="1"/>
  <c r="D48" i="6"/>
  <c r="AR3" i="14" s="1"/>
  <c r="B48" i="6"/>
  <c r="BW47" i="6"/>
  <c r="BU47" i="6"/>
  <c r="BS47" i="6"/>
  <c r="BO47" i="6"/>
  <c r="BM47" i="6"/>
  <c r="BN47" i="6" s="1"/>
  <c r="BL47" i="6"/>
  <c r="BK47" i="6"/>
  <c r="BI47" i="6"/>
  <c r="AH31" i="15" s="1"/>
  <c r="BG47" i="6"/>
  <c r="AH30" i="15" s="1"/>
  <c r="BE47" i="6"/>
  <c r="AH29" i="15" s="1"/>
  <c r="BC47" i="6"/>
  <c r="AH28" i="15" s="1"/>
  <c r="BA47" i="6"/>
  <c r="AH27" i="15" s="1"/>
  <c r="AY47" i="6"/>
  <c r="AH26" i="15" s="1"/>
  <c r="AW47" i="6"/>
  <c r="AH25" i="15" s="1"/>
  <c r="AU47" i="6"/>
  <c r="AH24" i="15" s="1"/>
  <c r="AS47" i="6"/>
  <c r="AH23" i="15" s="1"/>
  <c r="AQ47" i="6"/>
  <c r="AH22" i="15" s="1"/>
  <c r="AO47" i="6"/>
  <c r="AH21" i="15" s="1"/>
  <c r="AM47" i="6"/>
  <c r="AH20" i="15" s="1"/>
  <c r="AK47" i="6"/>
  <c r="AH19" i="15" s="1"/>
  <c r="AI47" i="6"/>
  <c r="AH18" i="15" s="1"/>
  <c r="AG47" i="6"/>
  <c r="AH17" i="15" s="1"/>
  <c r="AE47" i="6"/>
  <c r="AH16" i="15" s="1"/>
  <c r="AC47" i="6"/>
  <c r="AH15" i="15" s="1"/>
  <c r="AA47" i="6"/>
  <c r="AH14" i="15" s="1"/>
  <c r="Y47" i="6"/>
  <c r="AH13" i="15" s="1"/>
  <c r="W47" i="6"/>
  <c r="AH12" i="15" s="1"/>
  <c r="U47" i="6"/>
  <c r="AH11" i="15" s="1"/>
  <c r="S47" i="6"/>
  <c r="AH10" i="15" s="1"/>
  <c r="Q47" i="6"/>
  <c r="AH9" i="15" s="1"/>
  <c r="O47" i="6"/>
  <c r="AH8" i="15" s="1"/>
  <c r="M47" i="6"/>
  <c r="AH7" i="15" s="1"/>
  <c r="K47" i="6"/>
  <c r="AH6" i="15" s="1"/>
  <c r="I47" i="6"/>
  <c r="AH5" i="15" s="1"/>
  <c r="G47" i="6"/>
  <c r="AH4" i="15" s="1"/>
  <c r="E47" i="6"/>
  <c r="AH3" i="15" s="1"/>
  <c r="C47" i="6"/>
  <c r="BW46" i="6"/>
  <c r="BU46" i="6"/>
  <c r="BS46" i="6"/>
  <c r="BO46" i="6"/>
  <c r="BM46" i="6"/>
  <c r="BN46" i="6" s="1"/>
  <c r="BL46" i="6"/>
  <c r="BK46" i="6"/>
  <c r="BI46" i="6"/>
  <c r="AG31" i="15" s="1"/>
  <c r="BG46" i="6"/>
  <c r="AG30" i="15" s="1"/>
  <c r="BE46" i="6"/>
  <c r="AG29" i="15" s="1"/>
  <c r="BC46" i="6"/>
  <c r="AG28" i="15" s="1"/>
  <c r="BA46" i="6"/>
  <c r="AG27" i="15" s="1"/>
  <c r="AY46" i="6"/>
  <c r="AG26" i="15" s="1"/>
  <c r="AW46" i="6"/>
  <c r="AG25" i="15" s="1"/>
  <c r="AU46" i="6"/>
  <c r="AS46" i="6"/>
  <c r="AG23" i="15" s="1"/>
  <c r="AQ46" i="6"/>
  <c r="AG22" i="15" s="1"/>
  <c r="AO46" i="6"/>
  <c r="AG21" i="15" s="1"/>
  <c r="AM46" i="6"/>
  <c r="AG20" i="15" s="1"/>
  <c r="AK46" i="6"/>
  <c r="AG19" i="15" s="1"/>
  <c r="AI46" i="6"/>
  <c r="AG18" i="15" s="1"/>
  <c r="AG46" i="6"/>
  <c r="AG17" i="15" s="1"/>
  <c r="AE46" i="6"/>
  <c r="AG16" i="15" s="1"/>
  <c r="AC46" i="6"/>
  <c r="AA46" i="6"/>
  <c r="AG14" i="15" s="1"/>
  <c r="Y46" i="6"/>
  <c r="AG13" i="15" s="1"/>
  <c r="W46" i="6"/>
  <c r="AG12" i="15" s="1"/>
  <c r="U46" i="6"/>
  <c r="AG11" i="15" s="1"/>
  <c r="S46" i="6"/>
  <c r="AG10" i="15" s="1"/>
  <c r="Q46" i="6"/>
  <c r="AG9" i="15" s="1"/>
  <c r="O46" i="6"/>
  <c r="AG8" i="15" s="1"/>
  <c r="M46" i="6"/>
  <c r="AG7" i="15" s="1"/>
  <c r="K46" i="6"/>
  <c r="AG6" i="15" s="1"/>
  <c r="I46" i="6"/>
  <c r="AG5" i="15" s="1"/>
  <c r="G46" i="6"/>
  <c r="AG4" i="15" s="1"/>
  <c r="E46" i="6"/>
  <c r="AG3" i="15" s="1"/>
  <c r="C46" i="6"/>
  <c r="BW45" i="6"/>
  <c r="BU45" i="6"/>
  <c r="BS45" i="6"/>
  <c r="BO45" i="6"/>
  <c r="BM45" i="6"/>
  <c r="BN45" i="6" s="1"/>
  <c r="BL45" i="6"/>
  <c r="BK45" i="6"/>
  <c r="BI45" i="6"/>
  <c r="AF31" i="15" s="1"/>
  <c r="BG45" i="6"/>
  <c r="AF30" i="15" s="1"/>
  <c r="BE45" i="6"/>
  <c r="AF29" i="15" s="1"/>
  <c r="BC45" i="6"/>
  <c r="AF28" i="15" s="1"/>
  <c r="BA45" i="6"/>
  <c r="AF27" i="15" s="1"/>
  <c r="AY45" i="6"/>
  <c r="AF26" i="15" s="1"/>
  <c r="AW45" i="6"/>
  <c r="AF25" i="15" s="1"/>
  <c r="AU45" i="6"/>
  <c r="AF24" i="15" s="1"/>
  <c r="AS45" i="6"/>
  <c r="AF23" i="15" s="1"/>
  <c r="AQ45" i="6"/>
  <c r="AF22" i="15" s="1"/>
  <c r="AO45" i="6"/>
  <c r="AF21" i="15" s="1"/>
  <c r="AM45" i="6"/>
  <c r="AF20" i="15" s="1"/>
  <c r="AK45" i="6"/>
  <c r="AF19" i="15" s="1"/>
  <c r="AI45" i="6"/>
  <c r="AF18" i="15" s="1"/>
  <c r="AG45" i="6"/>
  <c r="AF17" i="15" s="1"/>
  <c r="AE45" i="6"/>
  <c r="AF16" i="15" s="1"/>
  <c r="AC45" i="6"/>
  <c r="AF15" i="15" s="1"/>
  <c r="AA45" i="6"/>
  <c r="AF14" i="15" s="1"/>
  <c r="Y45" i="6"/>
  <c r="AF13" i="15" s="1"/>
  <c r="W45" i="6"/>
  <c r="AF12" i="15" s="1"/>
  <c r="U45" i="6"/>
  <c r="AF11" i="15" s="1"/>
  <c r="S45" i="6"/>
  <c r="AF10" i="15" s="1"/>
  <c r="Q45" i="6"/>
  <c r="AF9" i="15" s="1"/>
  <c r="O45" i="6"/>
  <c r="AF8" i="15" s="1"/>
  <c r="M45" i="6"/>
  <c r="AF7" i="15" s="1"/>
  <c r="K45" i="6"/>
  <c r="AF6" i="15" s="1"/>
  <c r="I45" i="6"/>
  <c r="AF5" i="15" s="1"/>
  <c r="G45" i="6"/>
  <c r="AF4" i="15" s="1"/>
  <c r="E45" i="6"/>
  <c r="AF3" i="15" s="1"/>
  <c r="C45" i="6"/>
  <c r="BR44" i="6"/>
  <c r="BP44" i="6"/>
  <c r="BK44" i="6"/>
  <c r="BH44" i="6"/>
  <c r="AN31" i="14" s="1"/>
  <c r="BF44" i="6"/>
  <c r="AN30" i="14" s="1"/>
  <c r="BD44" i="6"/>
  <c r="AN29" i="14" s="1"/>
  <c r="BB44" i="6"/>
  <c r="AN28" i="14" s="1"/>
  <c r="AZ44" i="6"/>
  <c r="AN27" i="14" s="1"/>
  <c r="AX44" i="6"/>
  <c r="AV44" i="6"/>
  <c r="AN25" i="14" s="1"/>
  <c r="AT44" i="6"/>
  <c r="AR44" i="6"/>
  <c r="AN23" i="14" s="1"/>
  <c r="AP44" i="6"/>
  <c r="AN22" i="14" s="1"/>
  <c r="AN44" i="6"/>
  <c r="AN21" i="14" s="1"/>
  <c r="AL44" i="6"/>
  <c r="AN20" i="14" s="1"/>
  <c r="AJ44" i="6"/>
  <c r="AN19" i="14" s="1"/>
  <c r="AH44" i="6"/>
  <c r="AN18" i="14" s="1"/>
  <c r="AF44" i="6"/>
  <c r="AN17" i="14" s="1"/>
  <c r="AD44" i="6"/>
  <c r="AN16" i="14" s="1"/>
  <c r="AB44" i="6"/>
  <c r="AN15" i="14" s="1"/>
  <c r="Z44" i="6"/>
  <c r="X44" i="6"/>
  <c r="AN13" i="14" s="1"/>
  <c r="V44" i="6"/>
  <c r="T44" i="6"/>
  <c r="AN11" i="14" s="1"/>
  <c r="R44" i="6"/>
  <c r="AN10" i="14" s="1"/>
  <c r="P44" i="6"/>
  <c r="AN9" i="14" s="1"/>
  <c r="N44" i="6"/>
  <c r="AN8" i="14" s="1"/>
  <c r="L44" i="6"/>
  <c r="AN7" i="14" s="1"/>
  <c r="J44" i="6"/>
  <c r="AN6" i="14" s="1"/>
  <c r="H44" i="6"/>
  <c r="AN5" i="14" s="1"/>
  <c r="F44" i="6"/>
  <c r="D44" i="6"/>
  <c r="AN3" i="14" s="1"/>
  <c r="B44" i="6"/>
  <c r="BW44" i="6" s="1"/>
  <c r="BW43" i="6"/>
  <c r="BU43" i="6"/>
  <c r="BS43" i="6"/>
  <c r="BO43" i="6"/>
  <c r="BM43" i="6"/>
  <c r="BN43" i="6" s="1"/>
  <c r="BL43" i="6"/>
  <c r="BK43" i="6"/>
  <c r="BI43" i="6"/>
  <c r="AE31" i="15" s="1"/>
  <c r="BG43" i="6"/>
  <c r="AE30" i="15" s="1"/>
  <c r="BE43" i="6"/>
  <c r="AE29" i="15" s="1"/>
  <c r="BC43" i="6"/>
  <c r="AE28" i="15" s="1"/>
  <c r="BA43" i="6"/>
  <c r="AE27" i="15" s="1"/>
  <c r="AY43" i="6"/>
  <c r="AE26" i="15" s="1"/>
  <c r="AW43" i="6"/>
  <c r="AE25" i="15" s="1"/>
  <c r="AU43" i="6"/>
  <c r="AE24" i="15" s="1"/>
  <c r="AS43" i="6"/>
  <c r="AE23" i="15" s="1"/>
  <c r="AQ43" i="6"/>
  <c r="AE22" i="15" s="1"/>
  <c r="AO43" i="6"/>
  <c r="AE21" i="15" s="1"/>
  <c r="AM43" i="6"/>
  <c r="AE20" i="15" s="1"/>
  <c r="AK43" i="6"/>
  <c r="AE19" i="15" s="1"/>
  <c r="AI43" i="6"/>
  <c r="AE18" i="15" s="1"/>
  <c r="AG43" i="6"/>
  <c r="AE17" i="15" s="1"/>
  <c r="AE43" i="6"/>
  <c r="AE16" i="15" s="1"/>
  <c r="AC43" i="6"/>
  <c r="AE15" i="15" s="1"/>
  <c r="AA43" i="6"/>
  <c r="AE14" i="15" s="1"/>
  <c r="Y43" i="6"/>
  <c r="AE13" i="15" s="1"/>
  <c r="W43" i="6"/>
  <c r="AE12" i="15" s="1"/>
  <c r="U43" i="6"/>
  <c r="AE11" i="15" s="1"/>
  <c r="S43" i="6"/>
  <c r="AE10" i="15" s="1"/>
  <c r="Q43" i="6"/>
  <c r="AE9" i="15" s="1"/>
  <c r="O43" i="6"/>
  <c r="AE8" i="15" s="1"/>
  <c r="M43" i="6"/>
  <c r="AE7" i="15" s="1"/>
  <c r="K43" i="6"/>
  <c r="AE6" i="15" s="1"/>
  <c r="I43" i="6"/>
  <c r="AE5" i="15" s="1"/>
  <c r="G43" i="6"/>
  <c r="AE4" i="15" s="1"/>
  <c r="E43" i="6"/>
  <c r="AE3" i="15" s="1"/>
  <c r="C43" i="6"/>
  <c r="BW42" i="6"/>
  <c r="BU42" i="6"/>
  <c r="BS42" i="6"/>
  <c r="BO42" i="6"/>
  <c r="BM42" i="6"/>
  <c r="BN42" i="6" s="1"/>
  <c r="BL42" i="6"/>
  <c r="BK42" i="6"/>
  <c r="BI42" i="6"/>
  <c r="AD31" i="15" s="1"/>
  <c r="BG42" i="6"/>
  <c r="AD30" i="15" s="1"/>
  <c r="BE42" i="6"/>
  <c r="AD29" i="15" s="1"/>
  <c r="BC42" i="6"/>
  <c r="AD28" i="15" s="1"/>
  <c r="BA42" i="6"/>
  <c r="AD27" i="15" s="1"/>
  <c r="AY42" i="6"/>
  <c r="AW42" i="6"/>
  <c r="AD25" i="15" s="1"/>
  <c r="AU42" i="6"/>
  <c r="AD24" i="15" s="1"/>
  <c r="AS42" i="6"/>
  <c r="AD23" i="15" s="1"/>
  <c r="AQ42" i="6"/>
  <c r="AD22" i="15" s="1"/>
  <c r="AO42" i="6"/>
  <c r="AD21" i="15" s="1"/>
  <c r="AM42" i="6"/>
  <c r="AD20" i="15" s="1"/>
  <c r="AK42" i="6"/>
  <c r="AD19" i="15" s="1"/>
  <c r="AI42" i="6"/>
  <c r="AD18" i="15" s="1"/>
  <c r="AG42" i="6"/>
  <c r="AE42" i="6"/>
  <c r="AD16" i="15" s="1"/>
  <c r="AC42" i="6"/>
  <c r="AD15" i="15" s="1"/>
  <c r="AA42" i="6"/>
  <c r="AD14" i="15" s="1"/>
  <c r="Y42" i="6"/>
  <c r="AD13" i="15" s="1"/>
  <c r="W42" i="6"/>
  <c r="AD12" i="15" s="1"/>
  <c r="U42" i="6"/>
  <c r="AD11" i="15" s="1"/>
  <c r="S42" i="6"/>
  <c r="AD10" i="15" s="1"/>
  <c r="Q42" i="6"/>
  <c r="AD9" i="15" s="1"/>
  <c r="O42" i="6"/>
  <c r="M42" i="6"/>
  <c r="AD7" i="15" s="1"/>
  <c r="K42" i="6"/>
  <c r="AD6" i="15" s="1"/>
  <c r="I42" i="6"/>
  <c r="AD5" i="15" s="1"/>
  <c r="G42" i="6"/>
  <c r="AD4" i="15" s="1"/>
  <c r="E42" i="6"/>
  <c r="AD3" i="15" s="1"/>
  <c r="C42" i="6"/>
  <c r="BX42" i="6" s="1"/>
  <c r="BW41" i="6"/>
  <c r="BU41" i="6"/>
  <c r="BS41" i="6"/>
  <c r="BO41" i="6"/>
  <c r="BM41" i="6"/>
  <c r="BN41" i="6" s="1"/>
  <c r="BL41" i="6"/>
  <c r="BK41" i="6"/>
  <c r="BI41" i="6"/>
  <c r="AC31" i="15" s="1"/>
  <c r="BG41" i="6"/>
  <c r="AC30" i="15" s="1"/>
  <c r="BE41" i="6"/>
  <c r="AC29" i="15" s="1"/>
  <c r="BC41" i="6"/>
  <c r="AC28" i="15" s="1"/>
  <c r="BA41" i="6"/>
  <c r="AC27" i="15" s="1"/>
  <c r="AY41" i="6"/>
  <c r="AC26" i="15" s="1"/>
  <c r="AW41" i="6"/>
  <c r="AC25" i="15" s="1"/>
  <c r="AU41" i="6"/>
  <c r="AC24" i="15" s="1"/>
  <c r="AS41" i="6"/>
  <c r="AC23" i="15" s="1"/>
  <c r="AQ41" i="6"/>
  <c r="AC22" i="15" s="1"/>
  <c r="AO41" i="6"/>
  <c r="AC21" i="15" s="1"/>
  <c r="AM41" i="6"/>
  <c r="AC20" i="15" s="1"/>
  <c r="AK41" i="6"/>
  <c r="AC19" i="15" s="1"/>
  <c r="AI41" i="6"/>
  <c r="AC18" i="15" s="1"/>
  <c r="AG41" i="6"/>
  <c r="AC17" i="15" s="1"/>
  <c r="AE41" i="6"/>
  <c r="AC16" i="15" s="1"/>
  <c r="AC41" i="6"/>
  <c r="AC15" i="15" s="1"/>
  <c r="AA41" i="6"/>
  <c r="AC14" i="15" s="1"/>
  <c r="Y41" i="6"/>
  <c r="AC13" i="15" s="1"/>
  <c r="W41" i="6"/>
  <c r="AC12" i="15" s="1"/>
  <c r="U41" i="6"/>
  <c r="AC11" i="15" s="1"/>
  <c r="S41" i="6"/>
  <c r="AC10" i="15" s="1"/>
  <c r="Q41" i="6"/>
  <c r="AC9" i="15" s="1"/>
  <c r="O41" i="6"/>
  <c r="AC8" i="15" s="1"/>
  <c r="M41" i="6"/>
  <c r="AC7" i="15" s="1"/>
  <c r="K41" i="6"/>
  <c r="AC6" i="15" s="1"/>
  <c r="I41" i="6"/>
  <c r="AC5" i="15" s="1"/>
  <c r="G41" i="6"/>
  <c r="AC4" i="15" s="1"/>
  <c r="E41" i="6"/>
  <c r="AC3" i="15" s="1"/>
  <c r="C41" i="6"/>
  <c r="BK40" i="6"/>
  <c r="BW39" i="6"/>
  <c r="BR39" i="6"/>
  <c r="BP39" i="6"/>
  <c r="BK39" i="6"/>
  <c r="BH39" i="6"/>
  <c r="AJ31" i="14" s="1"/>
  <c r="BF39" i="6"/>
  <c r="AJ30" i="14" s="1"/>
  <c r="BD39" i="6"/>
  <c r="AJ29" i="14" s="1"/>
  <c r="BB39" i="6"/>
  <c r="AJ28" i="14" s="1"/>
  <c r="AZ39" i="6"/>
  <c r="AJ27" i="14" s="1"/>
  <c r="AX39" i="6"/>
  <c r="AJ26" i="14" s="1"/>
  <c r="AV39" i="6"/>
  <c r="AJ25" i="14" s="1"/>
  <c r="AT39" i="6"/>
  <c r="AJ24" i="14" s="1"/>
  <c r="AR39" i="6"/>
  <c r="AJ23" i="14" s="1"/>
  <c r="AP39" i="6"/>
  <c r="AJ22" i="14" s="1"/>
  <c r="AN39" i="6"/>
  <c r="AJ21" i="14" s="1"/>
  <c r="AL39" i="6"/>
  <c r="AJ20" i="14" s="1"/>
  <c r="AJ39" i="6"/>
  <c r="AJ19" i="14" s="1"/>
  <c r="AH39" i="6"/>
  <c r="AJ18" i="14" s="1"/>
  <c r="AF39" i="6"/>
  <c r="AJ17" i="14" s="1"/>
  <c r="AD39" i="6"/>
  <c r="AB39" i="6"/>
  <c r="AJ15" i="14" s="1"/>
  <c r="Z39" i="6"/>
  <c r="AJ14" i="14" s="1"/>
  <c r="X39" i="6"/>
  <c r="AJ13" i="14" s="1"/>
  <c r="V39" i="6"/>
  <c r="AJ12" i="14" s="1"/>
  <c r="T39" i="6"/>
  <c r="AJ11" i="14" s="1"/>
  <c r="R39" i="6"/>
  <c r="AJ10" i="14" s="1"/>
  <c r="P39" i="6"/>
  <c r="AJ9" i="14" s="1"/>
  <c r="N39" i="6"/>
  <c r="AJ8" i="14" s="1"/>
  <c r="L39" i="6"/>
  <c r="AJ7" i="14" s="1"/>
  <c r="J39" i="6"/>
  <c r="H39" i="6"/>
  <c r="AJ5" i="14" s="1"/>
  <c r="F39" i="6"/>
  <c r="D39" i="6"/>
  <c r="B39" i="6"/>
  <c r="BW38" i="6"/>
  <c r="BU38" i="6"/>
  <c r="BS38" i="6"/>
  <c r="BO38" i="6"/>
  <c r="BN38" i="6"/>
  <c r="BM38" i="6"/>
  <c r="BL38" i="6"/>
  <c r="BK38" i="6"/>
  <c r="BI38" i="6"/>
  <c r="AB31" i="15" s="1"/>
  <c r="BG38" i="6"/>
  <c r="AB30" i="15" s="1"/>
  <c r="BE38" i="6"/>
  <c r="AB29" i="15" s="1"/>
  <c r="BC38" i="6"/>
  <c r="AB28" i="15" s="1"/>
  <c r="BA38" i="6"/>
  <c r="AB27" i="15" s="1"/>
  <c r="AY38" i="6"/>
  <c r="AB26" i="15" s="1"/>
  <c r="AW38" i="6"/>
  <c r="AB25" i="15" s="1"/>
  <c r="AU38" i="6"/>
  <c r="AB24" i="15" s="1"/>
  <c r="AS38" i="6"/>
  <c r="AB23" i="15" s="1"/>
  <c r="AQ38" i="6"/>
  <c r="AB22" i="15" s="1"/>
  <c r="AO38" i="6"/>
  <c r="AB21" i="15" s="1"/>
  <c r="AM38" i="6"/>
  <c r="AB20" i="15" s="1"/>
  <c r="AK38" i="6"/>
  <c r="AB19" i="15" s="1"/>
  <c r="AI38" i="6"/>
  <c r="AB18" i="15" s="1"/>
  <c r="AG38" i="6"/>
  <c r="AB17" i="15" s="1"/>
  <c r="AE38" i="6"/>
  <c r="AB16" i="15" s="1"/>
  <c r="AC38" i="6"/>
  <c r="AB15" i="15" s="1"/>
  <c r="AA38" i="6"/>
  <c r="AB14" i="15" s="1"/>
  <c r="Y38" i="6"/>
  <c r="AB13" i="15" s="1"/>
  <c r="W38" i="6"/>
  <c r="AB12" i="15" s="1"/>
  <c r="U38" i="6"/>
  <c r="AB11" i="15" s="1"/>
  <c r="S38" i="6"/>
  <c r="AB10" i="15" s="1"/>
  <c r="Q38" i="6"/>
  <c r="AB9" i="15" s="1"/>
  <c r="O38" i="6"/>
  <c r="AB8" i="15" s="1"/>
  <c r="M38" i="6"/>
  <c r="AB7" i="15" s="1"/>
  <c r="K38" i="6"/>
  <c r="AB6" i="15" s="1"/>
  <c r="I38" i="6"/>
  <c r="G38" i="6"/>
  <c r="AB4" i="15" s="1"/>
  <c r="E38" i="6"/>
  <c r="C38" i="6"/>
  <c r="AB2" i="15" s="1"/>
  <c r="BW37" i="6"/>
  <c r="BU37" i="6"/>
  <c r="BS37" i="6"/>
  <c r="BO37" i="6"/>
  <c r="BM37" i="6"/>
  <c r="BN37" i="6" s="1"/>
  <c r="BL37" i="6"/>
  <c r="BK37" i="6"/>
  <c r="BI37" i="6"/>
  <c r="AA31" i="15" s="1"/>
  <c r="BG37" i="6"/>
  <c r="BE37" i="6"/>
  <c r="AA29" i="15" s="1"/>
  <c r="BC37" i="6"/>
  <c r="AA28" i="15" s="1"/>
  <c r="BA37" i="6"/>
  <c r="AA27" i="15" s="1"/>
  <c r="AY37" i="6"/>
  <c r="AA26" i="15" s="1"/>
  <c r="AW37" i="6"/>
  <c r="AA25" i="15" s="1"/>
  <c r="AU37" i="6"/>
  <c r="AA24" i="15" s="1"/>
  <c r="AS37" i="6"/>
  <c r="AA23" i="15" s="1"/>
  <c r="AQ37" i="6"/>
  <c r="AA22" i="15" s="1"/>
  <c r="AO37" i="6"/>
  <c r="AM37" i="6"/>
  <c r="AA20" i="15" s="1"/>
  <c r="AK37" i="6"/>
  <c r="AI37" i="6"/>
  <c r="AA18" i="15" s="1"/>
  <c r="AG37" i="6"/>
  <c r="AA17" i="15" s="1"/>
  <c r="AE37" i="6"/>
  <c r="AA16" i="15" s="1"/>
  <c r="AC37" i="6"/>
  <c r="AA15" i="15" s="1"/>
  <c r="AA37" i="6"/>
  <c r="AA14" i="15" s="1"/>
  <c r="Y37" i="6"/>
  <c r="AA13" i="15" s="1"/>
  <c r="W37" i="6"/>
  <c r="U37" i="6"/>
  <c r="AA11" i="15" s="1"/>
  <c r="S37" i="6"/>
  <c r="Q37" i="6"/>
  <c r="AA9" i="15" s="1"/>
  <c r="O37" i="6"/>
  <c r="AA8" i="15" s="1"/>
  <c r="M37" i="6"/>
  <c r="AA7" i="15" s="1"/>
  <c r="K37" i="6"/>
  <c r="I37" i="6"/>
  <c r="AA5" i="15" s="1"/>
  <c r="G37" i="6"/>
  <c r="AA4" i="15" s="1"/>
  <c r="E37" i="6"/>
  <c r="C37" i="6"/>
  <c r="BX37" i="6" s="1"/>
  <c r="BW36" i="6"/>
  <c r="BU36" i="6"/>
  <c r="BS36" i="6"/>
  <c r="BO36" i="6"/>
  <c r="BN36" i="6"/>
  <c r="BM36" i="6"/>
  <c r="BL36" i="6"/>
  <c r="BK36" i="6"/>
  <c r="BI36" i="6"/>
  <c r="Z31" i="15" s="1"/>
  <c r="BG36" i="6"/>
  <c r="Z30" i="15" s="1"/>
  <c r="BE36" i="6"/>
  <c r="Z29" i="15" s="1"/>
  <c r="BC36" i="6"/>
  <c r="Z28" i="15" s="1"/>
  <c r="BA36" i="6"/>
  <c r="Z27" i="15" s="1"/>
  <c r="AY36" i="6"/>
  <c r="Z26" i="15" s="1"/>
  <c r="AW36" i="6"/>
  <c r="Z25" i="15" s="1"/>
  <c r="AU36" i="6"/>
  <c r="Z24" i="15" s="1"/>
  <c r="AS36" i="6"/>
  <c r="Z23" i="15" s="1"/>
  <c r="AQ36" i="6"/>
  <c r="Z22" i="15" s="1"/>
  <c r="AO36" i="6"/>
  <c r="Z21" i="15" s="1"/>
  <c r="AM36" i="6"/>
  <c r="Z20" i="15" s="1"/>
  <c r="AK36" i="6"/>
  <c r="Z19" i="15" s="1"/>
  <c r="AI36" i="6"/>
  <c r="Z18" i="15" s="1"/>
  <c r="AG36" i="6"/>
  <c r="Z17" i="15" s="1"/>
  <c r="AE36" i="6"/>
  <c r="Z16" i="15" s="1"/>
  <c r="AC36" i="6"/>
  <c r="Z15" i="15" s="1"/>
  <c r="AA36" i="6"/>
  <c r="Z14" i="15" s="1"/>
  <c r="Y36" i="6"/>
  <c r="Z13" i="15" s="1"/>
  <c r="W36" i="6"/>
  <c r="Z12" i="15" s="1"/>
  <c r="U36" i="6"/>
  <c r="Z11" i="15" s="1"/>
  <c r="S36" i="6"/>
  <c r="Z10" i="15" s="1"/>
  <c r="Q36" i="6"/>
  <c r="Z9" i="15" s="1"/>
  <c r="O36" i="6"/>
  <c r="Z8" i="15" s="1"/>
  <c r="M36" i="6"/>
  <c r="Z7" i="15" s="1"/>
  <c r="K36" i="6"/>
  <c r="Z6" i="15" s="1"/>
  <c r="I36" i="6"/>
  <c r="G36" i="6"/>
  <c r="E36" i="6"/>
  <c r="C36" i="6"/>
  <c r="Z2" i="15" s="1"/>
  <c r="BR35" i="6"/>
  <c r="BP35" i="6"/>
  <c r="BK35" i="6"/>
  <c r="BH35" i="6"/>
  <c r="AF31" i="14" s="1"/>
  <c r="BF35" i="6"/>
  <c r="AF30" i="14" s="1"/>
  <c r="BD35" i="6"/>
  <c r="AF29" i="14" s="1"/>
  <c r="BB35" i="6"/>
  <c r="AF28" i="14" s="1"/>
  <c r="AZ35" i="6"/>
  <c r="AF27" i="14" s="1"/>
  <c r="AX35" i="6"/>
  <c r="AF26" i="14" s="1"/>
  <c r="AV35" i="6"/>
  <c r="AF25" i="14" s="1"/>
  <c r="AT35" i="6"/>
  <c r="AF24" i="14" s="1"/>
  <c r="AR35" i="6"/>
  <c r="AF23" i="14" s="1"/>
  <c r="AP35" i="6"/>
  <c r="AF22" i="14" s="1"/>
  <c r="AN35" i="6"/>
  <c r="AF21" i="14" s="1"/>
  <c r="AL35" i="6"/>
  <c r="AJ35" i="6"/>
  <c r="AF19" i="14" s="1"/>
  <c r="AH35" i="6"/>
  <c r="AF18" i="14" s="1"/>
  <c r="AF35" i="6"/>
  <c r="AF17" i="14" s="1"/>
  <c r="AD35" i="6"/>
  <c r="AF16" i="14" s="1"/>
  <c r="AB35" i="6"/>
  <c r="AF15" i="14" s="1"/>
  <c r="Z35" i="6"/>
  <c r="AF14" i="14" s="1"/>
  <c r="X35" i="6"/>
  <c r="AF13" i="14" s="1"/>
  <c r="V35" i="6"/>
  <c r="AF12" i="14" s="1"/>
  <c r="T35" i="6"/>
  <c r="AF11" i="14" s="1"/>
  <c r="R35" i="6"/>
  <c r="AF10" i="14" s="1"/>
  <c r="P35" i="6"/>
  <c r="AF9" i="14" s="1"/>
  <c r="N35" i="6"/>
  <c r="L35" i="6"/>
  <c r="AF7" i="14" s="1"/>
  <c r="J35" i="6"/>
  <c r="AF6" i="14" s="1"/>
  <c r="H35" i="6"/>
  <c r="AF5" i="14" s="1"/>
  <c r="F35" i="6"/>
  <c r="AF4" i="14" s="1"/>
  <c r="D35" i="6"/>
  <c r="AF3" i="14" s="1"/>
  <c r="B35" i="6"/>
  <c r="AF2" i="14" s="1"/>
  <c r="BW34" i="6"/>
  <c r="BU34" i="6"/>
  <c r="BS34" i="6"/>
  <c r="BO34" i="6"/>
  <c r="BN34" i="6"/>
  <c r="BM34" i="6"/>
  <c r="BL34" i="6"/>
  <c r="BK34" i="6"/>
  <c r="BI34" i="6"/>
  <c r="Y31" i="15" s="1"/>
  <c r="BG34" i="6"/>
  <c r="Y30" i="15" s="1"/>
  <c r="BE34" i="6"/>
  <c r="Y29" i="15" s="1"/>
  <c r="BC34" i="6"/>
  <c r="Y28" i="15" s="1"/>
  <c r="BA34" i="6"/>
  <c r="Y27" i="15" s="1"/>
  <c r="AY34" i="6"/>
  <c r="Y26" i="15" s="1"/>
  <c r="AW34" i="6"/>
  <c r="Y25" i="15" s="1"/>
  <c r="AU34" i="6"/>
  <c r="Y24" i="15" s="1"/>
  <c r="AS34" i="6"/>
  <c r="Y23" i="15" s="1"/>
  <c r="AQ34" i="6"/>
  <c r="Y22" i="15" s="1"/>
  <c r="AO34" i="6"/>
  <c r="Y21" i="15" s="1"/>
  <c r="AM34" i="6"/>
  <c r="Y20" i="15" s="1"/>
  <c r="AK34" i="6"/>
  <c r="Y19" i="15" s="1"/>
  <c r="AI34" i="6"/>
  <c r="Y18" i="15" s="1"/>
  <c r="AG34" i="6"/>
  <c r="Y17" i="15" s="1"/>
  <c r="AE34" i="6"/>
  <c r="Y16" i="15" s="1"/>
  <c r="AC34" i="6"/>
  <c r="Y15" i="15" s="1"/>
  <c r="AA34" i="6"/>
  <c r="Y14" i="15" s="1"/>
  <c r="Y34" i="6"/>
  <c r="Y13" i="15" s="1"/>
  <c r="W34" i="6"/>
  <c r="Y12" i="15" s="1"/>
  <c r="U34" i="6"/>
  <c r="Y11" i="15" s="1"/>
  <c r="S34" i="6"/>
  <c r="Y10" i="15" s="1"/>
  <c r="Q34" i="6"/>
  <c r="Y9" i="15" s="1"/>
  <c r="O34" i="6"/>
  <c r="Y8" i="15" s="1"/>
  <c r="M34" i="6"/>
  <c r="Y7" i="15" s="1"/>
  <c r="K34" i="6"/>
  <c r="Y6" i="15" s="1"/>
  <c r="I34" i="6"/>
  <c r="Y5" i="15" s="1"/>
  <c r="G34" i="6"/>
  <c r="Y4" i="15" s="1"/>
  <c r="E34" i="6"/>
  <c r="C34" i="6"/>
  <c r="Y2" i="15" s="1"/>
  <c r="BW33" i="6"/>
  <c r="BU33" i="6"/>
  <c r="BS33" i="6"/>
  <c r="BO33" i="6"/>
  <c r="BM33" i="6"/>
  <c r="BN33" i="6" s="1"/>
  <c r="BL33" i="6"/>
  <c r="BK33" i="6"/>
  <c r="BI33" i="6"/>
  <c r="X31" i="15" s="1"/>
  <c r="BG33" i="6"/>
  <c r="X30" i="15" s="1"/>
  <c r="BE33" i="6"/>
  <c r="X29" i="15" s="1"/>
  <c r="BC33" i="6"/>
  <c r="X28" i="15" s="1"/>
  <c r="BA33" i="6"/>
  <c r="X27" i="15" s="1"/>
  <c r="AY33" i="6"/>
  <c r="X26" i="15" s="1"/>
  <c r="AW33" i="6"/>
  <c r="X25" i="15" s="1"/>
  <c r="AU33" i="6"/>
  <c r="X24" i="15" s="1"/>
  <c r="AS33" i="6"/>
  <c r="AQ33" i="6"/>
  <c r="X22" i="15" s="1"/>
  <c r="AO33" i="6"/>
  <c r="X21" i="15" s="1"/>
  <c r="AM33" i="6"/>
  <c r="X20" i="15" s="1"/>
  <c r="AK33" i="6"/>
  <c r="X19" i="15" s="1"/>
  <c r="AI33" i="6"/>
  <c r="X18" i="15" s="1"/>
  <c r="AG33" i="6"/>
  <c r="X17" i="15" s="1"/>
  <c r="AE33" i="6"/>
  <c r="X16" i="15" s="1"/>
  <c r="AC33" i="6"/>
  <c r="X15" i="15" s="1"/>
  <c r="AA33" i="6"/>
  <c r="Y33" i="6"/>
  <c r="X13" i="15" s="1"/>
  <c r="W33" i="6"/>
  <c r="X12" i="15" s="1"/>
  <c r="U33" i="6"/>
  <c r="X11" i="15" s="1"/>
  <c r="S33" i="6"/>
  <c r="X10" i="15" s="1"/>
  <c r="Q33" i="6"/>
  <c r="X9" i="15" s="1"/>
  <c r="O33" i="6"/>
  <c r="X8" i="15" s="1"/>
  <c r="M33" i="6"/>
  <c r="K33" i="6"/>
  <c r="X6" i="15" s="1"/>
  <c r="I33" i="6"/>
  <c r="G33" i="6"/>
  <c r="X4" i="15" s="1"/>
  <c r="E33" i="6"/>
  <c r="C33" i="6"/>
  <c r="X2" i="15" s="1"/>
  <c r="BW32" i="6"/>
  <c r="BU32" i="6"/>
  <c r="BS32" i="6"/>
  <c r="BO32" i="6"/>
  <c r="BN32" i="6"/>
  <c r="BM32" i="6"/>
  <c r="BL32" i="6"/>
  <c r="BK32" i="6"/>
  <c r="BI32" i="6"/>
  <c r="W31" i="15" s="1"/>
  <c r="BG32" i="6"/>
  <c r="W30" i="15" s="1"/>
  <c r="BE32" i="6"/>
  <c r="W29" i="15" s="1"/>
  <c r="BC32" i="6"/>
  <c r="W28" i="15" s="1"/>
  <c r="BA32" i="6"/>
  <c r="W27" i="15" s="1"/>
  <c r="AY32" i="6"/>
  <c r="W26" i="15" s="1"/>
  <c r="AW32" i="6"/>
  <c r="W25" i="15" s="1"/>
  <c r="AU32" i="6"/>
  <c r="W24" i="15" s="1"/>
  <c r="AS32" i="6"/>
  <c r="W23" i="15" s="1"/>
  <c r="AQ32" i="6"/>
  <c r="W22" i="15" s="1"/>
  <c r="AO32" i="6"/>
  <c r="W21" i="15" s="1"/>
  <c r="AM32" i="6"/>
  <c r="W20" i="15" s="1"/>
  <c r="AK32" i="6"/>
  <c r="W19" i="15" s="1"/>
  <c r="AI32" i="6"/>
  <c r="W18" i="15" s="1"/>
  <c r="AG32" i="6"/>
  <c r="W17" i="15" s="1"/>
  <c r="AE32" i="6"/>
  <c r="W16" i="15" s="1"/>
  <c r="AC32" i="6"/>
  <c r="W15" i="15" s="1"/>
  <c r="AA32" i="6"/>
  <c r="W14" i="15" s="1"/>
  <c r="Y32" i="6"/>
  <c r="W13" i="15" s="1"/>
  <c r="W32" i="6"/>
  <c r="W12" i="15" s="1"/>
  <c r="U32" i="6"/>
  <c r="W11" i="15" s="1"/>
  <c r="S32" i="6"/>
  <c r="W10" i="15" s="1"/>
  <c r="Q32" i="6"/>
  <c r="W9" i="15" s="1"/>
  <c r="O32" i="6"/>
  <c r="W8" i="15" s="1"/>
  <c r="M32" i="6"/>
  <c r="W7" i="15" s="1"/>
  <c r="K32" i="6"/>
  <c r="W6" i="15" s="1"/>
  <c r="I32" i="6"/>
  <c r="W5" i="15" s="1"/>
  <c r="G32" i="6"/>
  <c r="W4" i="15" s="1"/>
  <c r="E32" i="6"/>
  <c r="C32" i="6"/>
  <c r="BX32" i="6" s="1"/>
  <c r="BK31" i="6"/>
  <c r="BR30" i="6"/>
  <c r="BP30" i="6"/>
  <c r="BK30" i="6"/>
  <c r="BH30" i="6"/>
  <c r="AB31" i="14" s="1"/>
  <c r="BF30" i="6"/>
  <c r="AB30" i="14" s="1"/>
  <c r="BD30" i="6"/>
  <c r="AB29" i="14" s="1"/>
  <c r="BB30" i="6"/>
  <c r="AZ30" i="6"/>
  <c r="AB27" i="14" s="1"/>
  <c r="AX30" i="6"/>
  <c r="AV30" i="6"/>
  <c r="AB25" i="14" s="1"/>
  <c r="AT30" i="6"/>
  <c r="AR30" i="6"/>
  <c r="AB23" i="14" s="1"/>
  <c r="AP30" i="6"/>
  <c r="AB22" i="14" s="1"/>
  <c r="AN30" i="6"/>
  <c r="AB21" i="14" s="1"/>
  <c r="AL30" i="6"/>
  <c r="AB20" i="14" s="1"/>
  <c r="AJ30" i="6"/>
  <c r="AB19" i="14" s="1"/>
  <c r="AH30" i="6"/>
  <c r="AB18" i="14" s="1"/>
  <c r="AF30" i="6"/>
  <c r="AB17" i="14" s="1"/>
  <c r="AD30" i="6"/>
  <c r="AB16" i="14" s="1"/>
  <c r="AB30" i="6"/>
  <c r="AB15" i="14" s="1"/>
  <c r="Z30" i="6"/>
  <c r="AB14" i="14" s="1"/>
  <c r="X30" i="6"/>
  <c r="AB13" i="14" s="1"/>
  <c r="V30" i="6"/>
  <c r="T30" i="6"/>
  <c r="AB11" i="14" s="1"/>
  <c r="R30" i="6"/>
  <c r="AB10" i="14" s="1"/>
  <c r="P30" i="6"/>
  <c r="AB9" i="14" s="1"/>
  <c r="N30" i="6"/>
  <c r="AB8" i="14" s="1"/>
  <c r="L30" i="6"/>
  <c r="AB7" i="14" s="1"/>
  <c r="J30" i="6"/>
  <c r="AB6" i="14" s="1"/>
  <c r="H30" i="6"/>
  <c r="AB5" i="14" s="1"/>
  <c r="F30" i="6"/>
  <c r="AB4" i="14" s="1"/>
  <c r="D30" i="6"/>
  <c r="AB3" i="14" s="1"/>
  <c r="B30" i="6"/>
  <c r="BW30" i="6" s="1"/>
  <c r="BW29" i="6"/>
  <c r="BU29" i="6"/>
  <c r="BS29" i="6"/>
  <c r="BO29" i="6"/>
  <c r="BM29" i="6"/>
  <c r="BN29" i="6" s="1"/>
  <c r="BL29" i="6"/>
  <c r="BK29" i="6"/>
  <c r="BI29" i="6"/>
  <c r="V31" i="15" s="1"/>
  <c r="BG29" i="6"/>
  <c r="V30" i="15" s="1"/>
  <c r="BE29" i="6"/>
  <c r="V29" i="15" s="1"/>
  <c r="BC29" i="6"/>
  <c r="V28" i="15" s="1"/>
  <c r="BA29" i="6"/>
  <c r="V27" i="15" s="1"/>
  <c r="AY29" i="6"/>
  <c r="V26" i="15" s="1"/>
  <c r="AW29" i="6"/>
  <c r="V25" i="15" s="1"/>
  <c r="AU29" i="6"/>
  <c r="V24" i="15" s="1"/>
  <c r="AS29" i="6"/>
  <c r="V23" i="15" s="1"/>
  <c r="AQ29" i="6"/>
  <c r="V22" i="15" s="1"/>
  <c r="AO29" i="6"/>
  <c r="V21" i="15" s="1"/>
  <c r="AM29" i="6"/>
  <c r="V20" i="15" s="1"/>
  <c r="AK29" i="6"/>
  <c r="V19" i="15" s="1"/>
  <c r="AI29" i="6"/>
  <c r="V18" i="15" s="1"/>
  <c r="AG29" i="6"/>
  <c r="V17" i="15" s="1"/>
  <c r="AE29" i="6"/>
  <c r="V16" i="15" s="1"/>
  <c r="AC29" i="6"/>
  <c r="V15" i="15" s="1"/>
  <c r="AA29" i="6"/>
  <c r="V14" i="15" s="1"/>
  <c r="Y29" i="6"/>
  <c r="V13" i="15" s="1"/>
  <c r="W29" i="6"/>
  <c r="V12" i="15" s="1"/>
  <c r="U29" i="6"/>
  <c r="V11" i="15" s="1"/>
  <c r="S29" i="6"/>
  <c r="V10" i="15" s="1"/>
  <c r="Q29" i="6"/>
  <c r="V9" i="15" s="1"/>
  <c r="O29" i="6"/>
  <c r="V8" i="15" s="1"/>
  <c r="M29" i="6"/>
  <c r="V7" i="15" s="1"/>
  <c r="K29" i="6"/>
  <c r="V6" i="15" s="1"/>
  <c r="I29" i="6"/>
  <c r="V5" i="15" s="1"/>
  <c r="G29" i="6"/>
  <c r="V4" i="15" s="1"/>
  <c r="E29" i="6"/>
  <c r="V3" i="15" s="1"/>
  <c r="C29" i="6"/>
  <c r="BW28" i="6"/>
  <c r="BU28" i="6"/>
  <c r="BS28" i="6"/>
  <c r="BO28" i="6"/>
  <c r="BM28" i="6"/>
  <c r="BN28" i="6" s="1"/>
  <c r="BL28" i="6"/>
  <c r="BK28" i="6"/>
  <c r="BI28" i="6"/>
  <c r="U31" i="15" s="1"/>
  <c r="BG28" i="6"/>
  <c r="U30" i="15" s="1"/>
  <c r="BE28" i="6"/>
  <c r="U29" i="15" s="1"/>
  <c r="BC28" i="6"/>
  <c r="U28" i="15" s="1"/>
  <c r="BA28" i="6"/>
  <c r="U27" i="15" s="1"/>
  <c r="AY28" i="6"/>
  <c r="U26" i="15" s="1"/>
  <c r="AW28" i="6"/>
  <c r="AU28" i="6"/>
  <c r="U24" i="15" s="1"/>
  <c r="AS28" i="6"/>
  <c r="U23" i="15" s="1"/>
  <c r="AQ28" i="6"/>
  <c r="U22" i="15" s="1"/>
  <c r="AO28" i="6"/>
  <c r="U21" i="15" s="1"/>
  <c r="AM28" i="6"/>
  <c r="U20" i="15" s="1"/>
  <c r="AK28" i="6"/>
  <c r="U19" i="15" s="1"/>
  <c r="AI28" i="6"/>
  <c r="U18" i="15" s="1"/>
  <c r="AG28" i="6"/>
  <c r="U17" i="15" s="1"/>
  <c r="AE28" i="6"/>
  <c r="AC28" i="6"/>
  <c r="U15" i="15" s="1"/>
  <c r="AA28" i="6"/>
  <c r="U14" i="15" s="1"/>
  <c r="Y28" i="6"/>
  <c r="U13" i="15" s="1"/>
  <c r="W28" i="6"/>
  <c r="U12" i="15" s="1"/>
  <c r="U28" i="6"/>
  <c r="U11" i="15" s="1"/>
  <c r="S28" i="6"/>
  <c r="U10" i="15" s="1"/>
  <c r="Q28" i="6"/>
  <c r="U9" i="15" s="1"/>
  <c r="O28" i="6"/>
  <c r="U8" i="15" s="1"/>
  <c r="M28" i="6"/>
  <c r="U7" i="15" s="1"/>
  <c r="K28" i="6"/>
  <c r="U6" i="15" s="1"/>
  <c r="I28" i="6"/>
  <c r="U5" i="15" s="1"/>
  <c r="G28" i="6"/>
  <c r="U4" i="15" s="1"/>
  <c r="E28" i="6"/>
  <c r="U3" i="15" s="1"/>
  <c r="C28" i="6"/>
  <c r="BW27" i="6"/>
  <c r="BU27" i="6"/>
  <c r="BS27" i="6"/>
  <c r="BO27" i="6"/>
  <c r="BM27" i="6"/>
  <c r="BN27" i="6" s="1"/>
  <c r="BL27" i="6"/>
  <c r="BK27" i="6"/>
  <c r="BI27" i="6"/>
  <c r="T31" i="15" s="1"/>
  <c r="BG27" i="6"/>
  <c r="T30" i="15" s="1"/>
  <c r="BE27" i="6"/>
  <c r="T29" i="15" s="1"/>
  <c r="BC27" i="6"/>
  <c r="T28" i="15" s="1"/>
  <c r="BA27" i="6"/>
  <c r="T27" i="15" s="1"/>
  <c r="AY27" i="6"/>
  <c r="T26" i="15" s="1"/>
  <c r="AW27" i="6"/>
  <c r="T25" i="15" s="1"/>
  <c r="AU27" i="6"/>
  <c r="T24" i="15" s="1"/>
  <c r="AS27" i="6"/>
  <c r="T23" i="15" s="1"/>
  <c r="AQ27" i="6"/>
  <c r="T22" i="15" s="1"/>
  <c r="AO27" i="6"/>
  <c r="T21" i="15" s="1"/>
  <c r="AM27" i="6"/>
  <c r="T20" i="15" s="1"/>
  <c r="AK27" i="6"/>
  <c r="T19" i="15" s="1"/>
  <c r="AI27" i="6"/>
  <c r="T18" i="15" s="1"/>
  <c r="AG27" i="6"/>
  <c r="T17" i="15" s="1"/>
  <c r="AE27" i="6"/>
  <c r="T16" i="15" s="1"/>
  <c r="AC27" i="6"/>
  <c r="T15" i="15" s="1"/>
  <c r="AA27" i="6"/>
  <c r="T14" i="15" s="1"/>
  <c r="Y27" i="6"/>
  <c r="T13" i="15" s="1"/>
  <c r="W27" i="6"/>
  <c r="T12" i="15" s="1"/>
  <c r="U27" i="6"/>
  <c r="T11" i="15" s="1"/>
  <c r="S27" i="6"/>
  <c r="T10" i="15" s="1"/>
  <c r="Q27" i="6"/>
  <c r="T9" i="15" s="1"/>
  <c r="O27" i="6"/>
  <c r="T8" i="15" s="1"/>
  <c r="M27" i="6"/>
  <c r="T7" i="15" s="1"/>
  <c r="K27" i="6"/>
  <c r="T6" i="15" s="1"/>
  <c r="I27" i="6"/>
  <c r="T5" i="15" s="1"/>
  <c r="G27" i="6"/>
  <c r="T4" i="15" s="1"/>
  <c r="E27" i="6"/>
  <c r="T3" i="15" s="1"/>
  <c r="C27" i="6"/>
  <c r="BR26" i="6"/>
  <c r="BP26" i="6"/>
  <c r="BK26" i="6"/>
  <c r="BH26" i="6"/>
  <c r="BF26" i="6"/>
  <c r="X30" i="14" s="1"/>
  <c r="BD26" i="6"/>
  <c r="X29" i="14" s="1"/>
  <c r="BB26" i="6"/>
  <c r="X28" i="14" s="1"/>
  <c r="AZ26" i="6"/>
  <c r="X27" i="14" s="1"/>
  <c r="AX26" i="6"/>
  <c r="X26" i="14" s="1"/>
  <c r="AV26" i="6"/>
  <c r="X25" i="14" s="1"/>
  <c r="AT26" i="6"/>
  <c r="X24" i="14" s="1"/>
  <c r="AR26" i="6"/>
  <c r="X23" i="14" s="1"/>
  <c r="AP26" i="6"/>
  <c r="X22" i="14" s="1"/>
  <c r="AN26" i="6"/>
  <c r="X21" i="14" s="1"/>
  <c r="AL26" i="6"/>
  <c r="X20" i="14" s="1"/>
  <c r="AJ26" i="6"/>
  <c r="X19" i="14" s="1"/>
  <c r="AH26" i="6"/>
  <c r="X18" i="14" s="1"/>
  <c r="AF26" i="6"/>
  <c r="X17" i="14" s="1"/>
  <c r="AD26" i="6"/>
  <c r="AB26" i="6"/>
  <c r="X15" i="14" s="1"/>
  <c r="Z26" i="6"/>
  <c r="X14" i="14" s="1"/>
  <c r="X26" i="6"/>
  <c r="X13" i="14" s="1"/>
  <c r="V26" i="6"/>
  <c r="X12" i="14" s="1"/>
  <c r="T26" i="6"/>
  <c r="X11" i="14" s="1"/>
  <c r="R26" i="6"/>
  <c r="X10" i="14" s="1"/>
  <c r="P26" i="6"/>
  <c r="X9" i="14" s="1"/>
  <c r="N26" i="6"/>
  <c r="X8" i="14" s="1"/>
  <c r="L26" i="6"/>
  <c r="X7" i="14" s="1"/>
  <c r="J26" i="6"/>
  <c r="BO26" i="6" s="1"/>
  <c r="H26" i="6"/>
  <c r="X5" i="14" s="1"/>
  <c r="F26" i="6"/>
  <c r="D26" i="6"/>
  <c r="X3" i="14" s="1"/>
  <c r="B26" i="6"/>
  <c r="BW25" i="6"/>
  <c r="BU25" i="6"/>
  <c r="BS25" i="6"/>
  <c r="BO25" i="6"/>
  <c r="BM25" i="6"/>
  <c r="BN25" i="6" s="1"/>
  <c r="BL25" i="6"/>
  <c r="BK25" i="6"/>
  <c r="BI25" i="6"/>
  <c r="S31" i="15" s="1"/>
  <c r="BG25" i="6"/>
  <c r="S30" i="15" s="1"/>
  <c r="BE25" i="6"/>
  <c r="S29" i="15" s="1"/>
  <c r="BC25" i="6"/>
  <c r="S28" i="15" s="1"/>
  <c r="BA25" i="6"/>
  <c r="AY25" i="6"/>
  <c r="S26" i="15" s="1"/>
  <c r="AW25" i="6"/>
  <c r="S25" i="15" s="1"/>
  <c r="AU25" i="6"/>
  <c r="S24" i="15" s="1"/>
  <c r="AS25" i="6"/>
  <c r="S23" i="15" s="1"/>
  <c r="AQ25" i="6"/>
  <c r="S22" i="15" s="1"/>
  <c r="AO25" i="6"/>
  <c r="S21" i="15" s="1"/>
  <c r="AM25" i="6"/>
  <c r="S20" i="15" s="1"/>
  <c r="AK25" i="6"/>
  <c r="S19" i="15" s="1"/>
  <c r="AI25" i="6"/>
  <c r="AG25" i="6"/>
  <c r="S17" i="15" s="1"/>
  <c r="AE25" i="6"/>
  <c r="S16" i="15" s="1"/>
  <c r="AC25" i="6"/>
  <c r="S15" i="15" s="1"/>
  <c r="AA25" i="6"/>
  <c r="S14" i="15" s="1"/>
  <c r="Y25" i="6"/>
  <c r="S13" i="15" s="1"/>
  <c r="W25" i="6"/>
  <c r="S12" i="15" s="1"/>
  <c r="U25" i="6"/>
  <c r="S11" i="15" s="1"/>
  <c r="S25" i="6"/>
  <c r="S10" i="15" s="1"/>
  <c r="Q25" i="6"/>
  <c r="O25" i="6"/>
  <c r="S8" i="15" s="1"/>
  <c r="M25" i="6"/>
  <c r="S7" i="15" s="1"/>
  <c r="K25" i="6"/>
  <c r="S6" i="15" s="1"/>
  <c r="I25" i="6"/>
  <c r="S5" i="15" s="1"/>
  <c r="G25" i="6"/>
  <c r="S4" i="15" s="1"/>
  <c r="E25" i="6"/>
  <c r="S3" i="15" s="1"/>
  <c r="C25" i="6"/>
  <c r="BW24" i="6"/>
  <c r="BU24" i="6"/>
  <c r="BS24" i="6"/>
  <c r="BO24" i="6"/>
  <c r="BM24" i="6"/>
  <c r="BN24" i="6" s="1"/>
  <c r="BL24" i="6"/>
  <c r="BK24" i="6"/>
  <c r="BI24" i="6"/>
  <c r="R31" i="15" s="1"/>
  <c r="BG24" i="6"/>
  <c r="R30" i="15" s="1"/>
  <c r="BE24" i="6"/>
  <c r="R29" i="15" s="1"/>
  <c r="BC24" i="6"/>
  <c r="R28" i="15" s="1"/>
  <c r="BA24" i="6"/>
  <c r="R27" i="15" s="1"/>
  <c r="AY24" i="6"/>
  <c r="R26" i="15" s="1"/>
  <c r="AW24" i="6"/>
  <c r="R25" i="15" s="1"/>
  <c r="AU24" i="6"/>
  <c r="R24" i="15" s="1"/>
  <c r="AS24" i="6"/>
  <c r="R23" i="15" s="1"/>
  <c r="AQ24" i="6"/>
  <c r="R22" i="15" s="1"/>
  <c r="AO24" i="6"/>
  <c r="R21" i="15" s="1"/>
  <c r="AM24" i="6"/>
  <c r="R20" i="15" s="1"/>
  <c r="AK24" i="6"/>
  <c r="R19" i="15" s="1"/>
  <c r="AI24" i="6"/>
  <c r="R18" i="15" s="1"/>
  <c r="AG24" i="6"/>
  <c r="R17" i="15" s="1"/>
  <c r="AE24" i="6"/>
  <c r="R16" i="15" s="1"/>
  <c r="AC24" i="6"/>
  <c r="R15" i="15" s="1"/>
  <c r="AA24" i="6"/>
  <c r="R14" i="15" s="1"/>
  <c r="Y24" i="6"/>
  <c r="R13" i="15" s="1"/>
  <c r="W24" i="6"/>
  <c r="R12" i="15" s="1"/>
  <c r="U24" i="6"/>
  <c r="R11" i="15" s="1"/>
  <c r="S24" i="6"/>
  <c r="R10" i="15" s="1"/>
  <c r="Q24" i="6"/>
  <c r="R9" i="15" s="1"/>
  <c r="O24" i="6"/>
  <c r="R8" i="15" s="1"/>
  <c r="M24" i="6"/>
  <c r="R7" i="15" s="1"/>
  <c r="K24" i="6"/>
  <c r="R6" i="15" s="1"/>
  <c r="I24" i="6"/>
  <c r="R5" i="15" s="1"/>
  <c r="G24" i="6"/>
  <c r="R4" i="15" s="1"/>
  <c r="E24" i="6"/>
  <c r="R3" i="15" s="1"/>
  <c r="C24" i="6"/>
  <c r="BW23" i="6"/>
  <c r="BU23" i="6"/>
  <c r="BS23" i="6"/>
  <c r="BO23" i="6"/>
  <c r="BM23" i="6"/>
  <c r="BN23" i="6" s="1"/>
  <c r="BL23" i="6"/>
  <c r="BK23" i="6"/>
  <c r="BI23" i="6"/>
  <c r="Q31" i="15" s="1"/>
  <c r="BG23" i="6"/>
  <c r="Q30" i="15" s="1"/>
  <c r="BE23" i="6"/>
  <c r="BC23" i="6"/>
  <c r="Q28" i="15" s="1"/>
  <c r="BA23" i="6"/>
  <c r="Q27" i="15" s="1"/>
  <c r="AY23" i="6"/>
  <c r="Q26" i="15" s="1"/>
  <c r="AW23" i="6"/>
  <c r="Q25" i="15" s="1"/>
  <c r="AU23" i="6"/>
  <c r="Q24" i="15" s="1"/>
  <c r="AS23" i="6"/>
  <c r="Q23" i="15" s="1"/>
  <c r="AQ23" i="6"/>
  <c r="Q22" i="15" s="1"/>
  <c r="AO23" i="6"/>
  <c r="Q21" i="15" s="1"/>
  <c r="AM23" i="6"/>
  <c r="AK23" i="6"/>
  <c r="Q19" i="15" s="1"/>
  <c r="AI23" i="6"/>
  <c r="Q18" i="15" s="1"/>
  <c r="AG23" i="6"/>
  <c r="Q17" i="15" s="1"/>
  <c r="AE23" i="6"/>
  <c r="Q16" i="15" s="1"/>
  <c r="AC23" i="6"/>
  <c r="Q15" i="15" s="1"/>
  <c r="AA23" i="6"/>
  <c r="Q14" i="15" s="1"/>
  <c r="Y23" i="6"/>
  <c r="Q13" i="15" s="1"/>
  <c r="W23" i="6"/>
  <c r="Q12" i="15" s="1"/>
  <c r="U23" i="6"/>
  <c r="S23" i="6"/>
  <c r="Q10" i="15" s="1"/>
  <c r="Q23" i="6"/>
  <c r="Q9" i="15" s="1"/>
  <c r="O23" i="6"/>
  <c r="Q8" i="15" s="1"/>
  <c r="M23" i="6"/>
  <c r="Q7" i="15" s="1"/>
  <c r="K23" i="6"/>
  <c r="Q6" i="15" s="1"/>
  <c r="I23" i="6"/>
  <c r="Q5" i="15" s="1"/>
  <c r="G23" i="6"/>
  <c r="Q4" i="15" s="1"/>
  <c r="E23" i="6"/>
  <c r="Q3" i="15" s="1"/>
  <c r="C23" i="6"/>
  <c r="BX23" i="6" s="1"/>
  <c r="BK22" i="6"/>
  <c r="BW21" i="6"/>
  <c r="BR21" i="6"/>
  <c r="BP21" i="6"/>
  <c r="BK21" i="6"/>
  <c r="BH21" i="6"/>
  <c r="T31" i="14" s="1"/>
  <c r="BF21" i="6"/>
  <c r="T30" i="14" s="1"/>
  <c r="BD21" i="6"/>
  <c r="T29" i="14" s="1"/>
  <c r="BB21" i="6"/>
  <c r="T28" i="14" s="1"/>
  <c r="AZ21" i="6"/>
  <c r="T27" i="14" s="1"/>
  <c r="AX21" i="6"/>
  <c r="T26" i="14" s="1"/>
  <c r="AV21" i="6"/>
  <c r="T25" i="14" s="1"/>
  <c r="AT21" i="6"/>
  <c r="T24" i="14" s="1"/>
  <c r="AR21" i="6"/>
  <c r="T23" i="14" s="1"/>
  <c r="AP21" i="6"/>
  <c r="T22" i="14" s="1"/>
  <c r="AN21" i="6"/>
  <c r="T21" i="14" s="1"/>
  <c r="AL21" i="6"/>
  <c r="AJ21" i="6"/>
  <c r="T19" i="14" s="1"/>
  <c r="AH21" i="6"/>
  <c r="T18" i="14" s="1"/>
  <c r="AF21" i="6"/>
  <c r="T17" i="14" s="1"/>
  <c r="AD21" i="6"/>
  <c r="T16" i="14" s="1"/>
  <c r="AB21" i="6"/>
  <c r="T15" i="14" s="1"/>
  <c r="Z21" i="6"/>
  <c r="T14" i="14" s="1"/>
  <c r="X21" i="6"/>
  <c r="T13" i="14" s="1"/>
  <c r="V21" i="6"/>
  <c r="T12" i="14" s="1"/>
  <c r="T21" i="6"/>
  <c r="T11" i="14" s="1"/>
  <c r="R21" i="6"/>
  <c r="T10" i="14" s="1"/>
  <c r="P21" i="6"/>
  <c r="T9" i="14" s="1"/>
  <c r="N21" i="6"/>
  <c r="L21" i="6"/>
  <c r="T7" i="14" s="1"/>
  <c r="J21" i="6"/>
  <c r="T6" i="14" s="1"/>
  <c r="H21" i="6"/>
  <c r="T5" i="14" s="1"/>
  <c r="F21" i="6"/>
  <c r="T4" i="14" s="1"/>
  <c r="D21" i="6"/>
  <c r="T3" i="14" s="1"/>
  <c r="B21" i="6"/>
  <c r="BX20" i="6"/>
  <c r="BW20" i="6"/>
  <c r="BU20" i="6"/>
  <c r="BS20" i="6"/>
  <c r="BO20" i="6"/>
  <c r="BN20" i="6"/>
  <c r="BM20" i="6"/>
  <c r="BL20" i="6"/>
  <c r="BK20" i="6"/>
  <c r="BI20" i="6"/>
  <c r="P31" i="15" s="1"/>
  <c r="BG20" i="6"/>
  <c r="P30" i="15" s="1"/>
  <c r="BE20" i="6"/>
  <c r="P29" i="15" s="1"/>
  <c r="BC20" i="6"/>
  <c r="P28" i="15" s="1"/>
  <c r="BA20" i="6"/>
  <c r="P27" i="15" s="1"/>
  <c r="AY20" i="6"/>
  <c r="P26" i="15" s="1"/>
  <c r="AW20" i="6"/>
  <c r="P25" i="15" s="1"/>
  <c r="AU20" i="6"/>
  <c r="P24" i="15" s="1"/>
  <c r="AS20" i="6"/>
  <c r="P23" i="15" s="1"/>
  <c r="AQ20" i="6"/>
  <c r="P22" i="15" s="1"/>
  <c r="AO20" i="6"/>
  <c r="P21" i="15" s="1"/>
  <c r="AM20" i="6"/>
  <c r="P20" i="15" s="1"/>
  <c r="AK20" i="6"/>
  <c r="P19" i="15" s="1"/>
  <c r="AI20" i="6"/>
  <c r="P18" i="15" s="1"/>
  <c r="AG20" i="6"/>
  <c r="P17" i="15" s="1"/>
  <c r="AE20" i="6"/>
  <c r="P16" i="15" s="1"/>
  <c r="AC20" i="6"/>
  <c r="P15" i="15" s="1"/>
  <c r="AA20" i="6"/>
  <c r="P14" i="15" s="1"/>
  <c r="Y20" i="6"/>
  <c r="W20" i="6"/>
  <c r="P12" i="15" s="1"/>
  <c r="U20" i="6"/>
  <c r="P11" i="15" s="1"/>
  <c r="S20" i="6"/>
  <c r="P10" i="15" s="1"/>
  <c r="Q20" i="6"/>
  <c r="P9" i="15" s="1"/>
  <c r="O20" i="6"/>
  <c r="P8" i="15" s="1"/>
  <c r="M20" i="6"/>
  <c r="P7" i="15" s="1"/>
  <c r="K20" i="6"/>
  <c r="P6" i="15" s="1"/>
  <c r="I20" i="6"/>
  <c r="G20" i="6"/>
  <c r="P4" i="15" s="1"/>
  <c r="E20" i="6"/>
  <c r="P3" i="15" s="1"/>
  <c r="C20" i="6"/>
  <c r="P2" i="15" s="1"/>
  <c r="BW19" i="6"/>
  <c r="BU19" i="6"/>
  <c r="BS19" i="6"/>
  <c r="BO19" i="6"/>
  <c r="BM19" i="6"/>
  <c r="BN19" i="6" s="1"/>
  <c r="BL19" i="6"/>
  <c r="BK19" i="6"/>
  <c r="BI19" i="6"/>
  <c r="O31" i="15" s="1"/>
  <c r="BG19" i="6"/>
  <c r="O30" i="15" s="1"/>
  <c r="BE19" i="6"/>
  <c r="O29" i="15" s="1"/>
  <c r="BC19" i="6"/>
  <c r="O28" i="15" s="1"/>
  <c r="BA19" i="6"/>
  <c r="O27" i="15" s="1"/>
  <c r="AY19" i="6"/>
  <c r="O26" i="15" s="1"/>
  <c r="AW19" i="6"/>
  <c r="O25" i="15" s="1"/>
  <c r="AU19" i="6"/>
  <c r="O24" i="15" s="1"/>
  <c r="AS19" i="6"/>
  <c r="O23" i="15" s="1"/>
  <c r="AQ19" i="6"/>
  <c r="O22" i="15" s="1"/>
  <c r="AO19" i="6"/>
  <c r="O21" i="15" s="1"/>
  <c r="AM19" i="6"/>
  <c r="O20" i="15" s="1"/>
  <c r="AK19" i="6"/>
  <c r="O19" i="15" s="1"/>
  <c r="AI19" i="6"/>
  <c r="O18" i="15" s="1"/>
  <c r="AG19" i="6"/>
  <c r="O17" i="15" s="1"/>
  <c r="AE19" i="6"/>
  <c r="O16" i="15" s="1"/>
  <c r="AC19" i="6"/>
  <c r="O15" i="15" s="1"/>
  <c r="AA19" i="6"/>
  <c r="O14" i="15" s="1"/>
  <c r="Y19" i="6"/>
  <c r="O13" i="15" s="1"/>
  <c r="W19" i="6"/>
  <c r="O12" i="15" s="1"/>
  <c r="U19" i="6"/>
  <c r="O11" i="15" s="1"/>
  <c r="S19" i="6"/>
  <c r="O10" i="15" s="1"/>
  <c r="Q19" i="6"/>
  <c r="O9" i="15" s="1"/>
  <c r="O19" i="6"/>
  <c r="O8" i="15" s="1"/>
  <c r="M19" i="6"/>
  <c r="K19" i="6"/>
  <c r="O6" i="15" s="1"/>
  <c r="I19" i="6"/>
  <c r="O5" i="15" s="1"/>
  <c r="G19" i="6"/>
  <c r="O4" i="15" s="1"/>
  <c r="E19" i="6"/>
  <c r="O3" i="15" s="1"/>
  <c r="C19" i="6"/>
  <c r="O2" i="15" s="1"/>
  <c r="BX18" i="6"/>
  <c r="BW18" i="6"/>
  <c r="BU18" i="6"/>
  <c r="BS18" i="6"/>
  <c r="BO18" i="6"/>
  <c r="BM18" i="6"/>
  <c r="BN18" i="6" s="1"/>
  <c r="BL18" i="6"/>
  <c r="BK18" i="6"/>
  <c r="BI18" i="6"/>
  <c r="N31" i="15" s="1"/>
  <c r="BG18" i="6"/>
  <c r="N30" i="15" s="1"/>
  <c r="BE18" i="6"/>
  <c r="N29" i="15" s="1"/>
  <c r="BC18" i="6"/>
  <c r="N28" i="15" s="1"/>
  <c r="BA18" i="6"/>
  <c r="N27" i="15" s="1"/>
  <c r="AY18" i="6"/>
  <c r="N26" i="15" s="1"/>
  <c r="AW18" i="6"/>
  <c r="N25" i="15" s="1"/>
  <c r="AU18" i="6"/>
  <c r="N24" i="15" s="1"/>
  <c r="AS18" i="6"/>
  <c r="N23" i="15" s="1"/>
  <c r="AQ18" i="6"/>
  <c r="AO18" i="6"/>
  <c r="N21" i="15" s="1"/>
  <c r="AM18" i="6"/>
  <c r="N20" i="15" s="1"/>
  <c r="AK18" i="6"/>
  <c r="N19" i="15" s="1"/>
  <c r="AI18" i="6"/>
  <c r="N18" i="15" s="1"/>
  <c r="AG18" i="6"/>
  <c r="N17" i="15" s="1"/>
  <c r="AE18" i="6"/>
  <c r="N16" i="15" s="1"/>
  <c r="AC18" i="6"/>
  <c r="N15" i="15" s="1"/>
  <c r="AA18" i="6"/>
  <c r="N14" i="15" s="1"/>
  <c r="Y18" i="6"/>
  <c r="W18" i="6"/>
  <c r="N12" i="15" s="1"/>
  <c r="U18" i="6"/>
  <c r="N11" i="15" s="1"/>
  <c r="S18" i="6"/>
  <c r="N10" i="15" s="1"/>
  <c r="Q18" i="6"/>
  <c r="N9" i="15" s="1"/>
  <c r="O18" i="6"/>
  <c r="N8" i="15" s="1"/>
  <c r="M18" i="6"/>
  <c r="N7" i="15" s="1"/>
  <c r="K18" i="6"/>
  <c r="N6" i="15" s="1"/>
  <c r="I18" i="6"/>
  <c r="N5" i="15" s="1"/>
  <c r="G18" i="6"/>
  <c r="N4" i="15" s="1"/>
  <c r="E18" i="6"/>
  <c r="C18" i="6"/>
  <c r="N2" i="15" s="1"/>
  <c r="BR17" i="6"/>
  <c r="BP17" i="6"/>
  <c r="BK17" i="6"/>
  <c r="BH17" i="6"/>
  <c r="P31" i="14" s="1"/>
  <c r="BF17" i="6"/>
  <c r="P30" i="14" s="1"/>
  <c r="BD17" i="6"/>
  <c r="P29" i="14" s="1"/>
  <c r="BB17" i="6"/>
  <c r="P28" i="14" s="1"/>
  <c r="AZ17" i="6"/>
  <c r="P27" i="14" s="1"/>
  <c r="AX17" i="6"/>
  <c r="AV17" i="6"/>
  <c r="P25" i="14" s="1"/>
  <c r="AT17" i="6"/>
  <c r="AR17" i="6"/>
  <c r="P23" i="14" s="1"/>
  <c r="AP17" i="6"/>
  <c r="P22" i="14" s="1"/>
  <c r="AN17" i="6"/>
  <c r="P21" i="14" s="1"/>
  <c r="AL17" i="6"/>
  <c r="P20" i="14" s="1"/>
  <c r="AJ17" i="6"/>
  <c r="P19" i="14" s="1"/>
  <c r="AH17" i="6"/>
  <c r="P18" i="14" s="1"/>
  <c r="AF17" i="6"/>
  <c r="P17" i="14" s="1"/>
  <c r="AD17" i="6"/>
  <c r="P16" i="14" s="1"/>
  <c r="AB17" i="6"/>
  <c r="P15" i="14" s="1"/>
  <c r="Z17" i="6"/>
  <c r="P14" i="14" s="1"/>
  <c r="X17" i="6"/>
  <c r="P13" i="14" s="1"/>
  <c r="V17" i="6"/>
  <c r="T17" i="6"/>
  <c r="P11" i="14" s="1"/>
  <c r="R17" i="6"/>
  <c r="P10" i="14" s="1"/>
  <c r="P17" i="6"/>
  <c r="P9" i="14" s="1"/>
  <c r="N17" i="6"/>
  <c r="P8" i="14" s="1"/>
  <c r="L17" i="6"/>
  <c r="P7" i="14" s="1"/>
  <c r="J17" i="6"/>
  <c r="P6" i="14" s="1"/>
  <c r="H17" i="6"/>
  <c r="P5" i="14" s="1"/>
  <c r="F17" i="6"/>
  <c r="P4" i="14" s="1"/>
  <c r="D17" i="6"/>
  <c r="P3" i="14" s="1"/>
  <c r="B17" i="6"/>
  <c r="BW17" i="6" s="1"/>
  <c r="BW16" i="6"/>
  <c r="BU16" i="6"/>
  <c r="BS16" i="6"/>
  <c r="BO16" i="6"/>
  <c r="BM16" i="6"/>
  <c r="BN16" i="6" s="1"/>
  <c r="BL16" i="6"/>
  <c r="BK16" i="6"/>
  <c r="BI16" i="6"/>
  <c r="M31" i="15" s="1"/>
  <c r="BG16" i="6"/>
  <c r="M30" i="15" s="1"/>
  <c r="BE16" i="6"/>
  <c r="M29" i="15" s="1"/>
  <c r="BC16" i="6"/>
  <c r="M28" i="15" s="1"/>
  <c r="BA16" i="6"/>
  <c r="M27" i="15" s="1"/>
  <c r="AY16" i="6"/>
  <c r="M26" i="15" s="1"/>
  <c r="AW16" i="6"/>
  <c r="M25" i="15" s="1"/>
  <c r="AU16" i="6"/>
  <c r="M24" i="15" s="1"/>
  <c r="AS16" i="6"/>
  <c r="M23" i="15" s="1"/>
  <c r="AQ16" i="6"/>
  <c r="M22" i="15" s="1"/>
  <c r="AO16" i="6"/>
  <c r="M21" i="15" s="1"/>
  <c r="AM16" i="6"/>
  <c r="M20" i="15" s="1"/>
  <c r="AK16" i="6"/>
  <c r="M19" i="15" s="1"/>
  <c r="AI16" i="6"/>
  <c r="M18" i="15" s="1"/>
  <c r="AG16" i="6"/>
  <c r="M17" i="15" s="1"/>
  <c r="AE16" i="6"/>
  <c r="M16" i="15" s="1"/>
  <c r="AC16" i="6"/>
  <c r="M15" i="15" s="1"/>
  <c r="AA16" i="6"/>
  <c r="M14" i="15" s="1"/>
  <c r="Y16" i="6"/>
  <c r="M13" i="15" s="1"/>
  <c r="W16" i="6"/>
  <c r="M12" i="15" s="1"/>
  <c r="U16" i="6"/>
  <c r="M11" i="15" s="1"/>
  <c r="S16" i="6"/>
  <c r="M10" i="15" s="1"/>
  <c r="Q16" i="6"/>
  <c r="M9" i="15" s="1"/>
  <c r="O16" i="6"/>
  <c r="M8" i="15" s="1"/>
  <c r="M16" i="6"/>
  <c r="M7" i="15" s="1"/>
  <c r="K16" i="6"/>
  <c r="M6" i="15" s="1"/>
  <c r="I16" i="6"/>
  <c r="M5" i="15" s="1"/>
  <c r="G16" i="6"/>
  <c r="M4" i="15" s="1"/>
  <c r="E16" i="6"/>
  <c r="C16" i="6"/>
  <c r="M2" i="15" s="1"/>
  <c r="BW15" i="6"/>
  <c r="BU15" i="6"/>
  <c r="BS15" i="6"/>
  <c r="BP15" i="6"/>
  <c r="BQ15" i="6" s="1"/>
  <c r="BO15" i="6"/>
  <c r="BN15" i="6"/>
  <c r="BM15" i="6"/>
  <c r="BL15" i="6"/>
  <c r="BK15" i="6"/>
  <c r="BI15" i="6"/>
  <c r="L31" i="15" s="1"/>
  <c r="BG15" i="6"/>
  <c r="L30" i="15" s="1"/>
  <c r="BE15" i="6"/>
  <c r="L29" i="15" s="1"/>
  <c r="BC15" i="6"/>
  <c r="L28" i="15" s="1"/>
  <c r="BA15" i="6"/>
  <c r="L27" i="15" s="1"/>
  <c r="AY15" i="6"/>
  <c r="L26" i="15" s="1"/>
  <c r="AW15" i="6"/>
  <c r="L25" i="15" s="1"/>
  <c r="AU15" i="6"/>
  <c r="L24" i="15" s="1"/>
  <c r="AS15" i="6"/>
  <c r="L23" i="15" s="1"/>
  <c r="AQ15" i="6"/>
  <c r="L22" i="15" s="1"/>
  <c r="AO15" i="6"/>
  <c r="L21" i="15" s="1"/>
  <c r="AM15" i="6"/>
  <c r="L20" i="15" s="1"/>
  <c r="AK15" i="6"/>
  <c r="L19" i="15" s="1"/>
  <c r="AI15" i="6"/>
  <c r="L18" i="15" s="1"/>
  <c r="AG15" i="6"/>
  <c r="L17" i="15" s="1"/>
  <c r="AE15" i="6"/>
  <c r="L16" i="15" s="1"/>
  <c r="AC15" i="6"/>
  <c r="L15" i="15" s="1"/>
  <c r="AA15" i="6"/>
  <c r="L14" i="15" s="1"/>
  <c r="Y15" i="6"/>
  <c r="L13" i="15" s="1"/>
  <c r="W15" i="6"/>
  <c r="L12" i="15" s="1"/>
  <c r="U15" i="6"/>
  <c r="L11" i="15" s="1"/>
  <c r="S15" i="6"/>
  <c r="L10" i="15" s="1"/>
  <c r="Q15" i="6"/>
  <c r="L9" i="15" s="1"/>
  <c r="O15" i="6"/>
  <c r="L8" i="15" s="1"/>
  <c r="M15" i="6"/>
  <c r="L7" i="15" s="1"/>
  <c r="K15" i="6"/>
  <c r="L6" i="15" s="1"/>
  <c r="I15" i="6"/>
  <c r="L5" i="15" s="1"/>
  <c r="G15" i="6"/>
  <c r="L4" i="15" s="1"/>
  <c r="E15" i="6"/>
  <c r="C15" i="6"/>
  <c r="L2" i="15" s="1"/>
  <c r="BX14" i="6"/>
  <c r="BW14" i="6"/>
  <c r="BU14" i="6"/>
  <c r="BS14" i="6"/>
  <c r="BO14" i="6"/>
  <c r="BN14" i="6"/>
  <c r="BM14" i="6"/>
  <c r="BL14" i="6"/>
  <c r="BK14" i="6"/>
  <c r="BI14" i="6"/>
  <c r="K31" i="15" s="1"/>
  <c r="BG14" i="6"/>
  <c r="K30" i="15" s="1"/>
  <c r="BE14" i="6"/>
  <c r="K29" i="15" s="1"/>
  <c r="BC14" i="6"/>
  <c r="K28" i="15" s="1"/>
  <c r="BA14" i="6"/>
  <c r="K27" i="15" s="1"/>
  <c r="AY14" i="6"/>
  <c r="K26" i="15" s="1"/>
  <c r="AW14" i="6"/>
  <c r="K25" i="15" s="1"/>
  <c r="AU14" i="6"/>
  <c r="AS14" i="6"/>
  <c r="K23" i="15" s="1"/>
  <c r="AQ14" i="6"/>
  <c r="K22" i="15" s="1"/>
  <c r="AO14" i="6"/>
  <c r="K21" i="15" s="1"/>
  <c r="AM14" i="6"/>
  <c r="K20" i="15" s="1"/>
  <c r="AK14" i="6"/>
  <c r="K19" i="15" s="1"/>
  <c r="AI14" i="6"/>
  <c r="K18" i="15" s="1"/>
  <c r="AG14" i="6"/>
  <c r="AE14" i="6"/>
  <c r="K16" i="15" s="1"/>
  <c r="AC14" i="6"/>
  <c r="AA14" i="6"/>
  <c r="K14" i="15" s="1"/>
  <c r="Y14" i="6"/>
  <c r="K13" i="15" s="1"/>
  <c r="W14" i="6"/>
  <c r="K12" i="15" s="1"/>
  <c r="U14" i="6"/>
  <c r="K11" i="15" s="1"/>
  <c r="S14" i="6"/>
  <c r="K10" i="15" s="1"/>
  <c r="Q14" i="6"/>
  <c r="K9" i="15" s="1"/>
  <c r="O14" i="6"/>
  <c r="K8" i="15" s="1"/>
  <c r="M14" i="6"/>
  <c r="K7" i="15" s="1"/>
  <c r="K14" i="6"/>
  <c r="K6" i="15" s="1"/>
  <c r="I14" i="6"/>
  <c r="G14" i="6"/>
  <c r="K4" i="15" s="1"/>
  <c r="E14" i="6"/>
  <c r="K3" i="15" s="1"/>
  <c r="C14" i="6"/>
  <c r="K2" i="15" s="1"/>
  <c r="BK13" i="6"/>
  <c r="BR12" i="6"/>
  <c r="BP12" i="6"/>
  <c r="BK12" i="6"/>
  <c r="BH12" i="6"/>
  <c r="L31" i="14" s="1"/>
  <c r="BF12" i="6"/>
  <c r="L30" i="14" s="1"/>
  <c r="BD12" i="6"/>
  <c r="L29" i="14" s="1"/>
  <c r="BB12" i="6"/>
  <c r="L28" i="14" s="1"/>
  <c r="AZ12" i="6"/>
  <c r="L27" i="14" s="1"/>
  <c r="AX12" i="6"/>
  <c r="L26" i="14" s="1"/>
  <c r="AV12" i="6"/>
  <c r="L25" i="14" s="1"/>
  <c r="AT12" i="6"/>
  <c r="L24" i="14" s="1"/>
  <c r="AR12" i="6"/>
  <c r="L23" i="14" s="1"/>
  <c r="AP12" i="6"/>
  <c r="L22" i="14" s="1"/>
  <c r="AN12" i="6"/>
  <c r="L21" i="14" s="1"/>
  <c r="AL12" i="6"/>
  <c r="L20" i="14" s="1"/>
  <c r="AJ12" i="6"/>
  <c r="L19" i="14" s="1"/>
  <c r="AH12" i="6"/>
  <c r="L18" i="14" s="1"/>
  <c r="AF12" i="6"/>
  <c r="L17" i="14" s="1"/>
  <c r="AD12" i="6"/>
  <c r="AB12" i="6"/>
  <c r="L15" i="14" s="1"/>
  <c r="Z12" i="6"/>
  <c r="L14" i="14" s="1"/>
  <c r="X12" i="6"/>
  <c r="L13" i="14" s="1"/>
  <c r="V12" i="6"/>
  <c r="L12" i="14" s="1"/>
  <c r="T12" i="6"/>
  <c r="L11" i="14" s="1"/>
  <c r="R12" i="6"/>
  <c r="L10" i="14" s="1"/>
  <c r="P12" i="6"/>
  <c r="L9" i="14" s="1"/>
  <c r="N12" i="6"/>
  <c r="L8" i="14" s="1"/>
  <c r="L12" i="6"/>
  <c r="L7" i="14" s="1"/>
  <c r="J12" i="6"/>
  <c r="L6" i="14" s="1"/>
  <c r="H12" i="6"/>
  <c r="L5" i="14" s="1"/>
  <c r="F12" i="6"/>
  <c r="D12" i="6"/>
  <c r="L3" i="14" s="1"/>
  <c r="B12" i="6"/>
  <c r="BO12" i="6" s="1"/>
  <c r="BW11" i="6"/>
  <c r="BU11" i="6"/>
  <c r="BS11" i="6"/>
  <c r="BO11" i="6"/>
  <c r="BN11" i="6"/>
  <c r="BM11" i="6"/>
  <c r="BL11" i="6"/>
  <c r="BK11" i="6"/>
  <c r="BI11" i="6"/>
  <c r="J31" i="15" s="1"/>
  <c r="BG11" i="6"/>
  <c r="J30" i="15" s="1"/>
  <c r="BE11" i="6"/>
  <c r="J29" i="15" s="1"/>
  <c r="BC11" i="6"/>
  <c r="J28" i="15" s="1"/>
  <c r="BA11" i="6"/>
  <c r="J27" i="15" s="1"/>
  <c r="AY11" i="6"/>
  <c r="J26" i="15" s="1"/>
  <c r="AW11" i="6"/>
  <c r="J25" i="15" s="1"/>
  <c r="AU11" i="6"/>
  <c r="J24" i="15" s="1"/>
  <c r="AS11" i="6"/>
  <c r="J23" i="15" s="1"/>
  <c r="AQ11" i="6"/>
  <c r="J22" i="15" s="1"/>
  <c r="AO11" i="6"/>
  <c r="J21" i="15" s="1"/>
  <c r="AM11" i="6"/>
  <c r="J20" i="15" s="1"/>
  <c r="AK11" i="6"/>
  <c r="J19" i="15" s="1"/>
  <c r="AI11" i="6"/>
  <c r="J18" i="15" s="1"/>
  <c r="AG11" i="6"/>
  <c r="J17" i="15" s="1"/>
  <c r="AE11" i="6"/>
  <c r="J16" i="15" s="1"/>
  <c r="AC11" i="6"/>
  <c r="J15" i="15" s="1"/>
  <c r="AA11" i="6"/>
  <c r="J14" i="15" s="1"/>
  <c r="Y11" i="6"/>
  <c r="J13" i="15" s="1"/>
  <c r="W11" i="6"/>
  <c r="J12" i="15" s="1"/>
  <c r="U11" i="6"/>
  <c r="J11" i="15" s="1"/>
  <c r="S11" i="6"/>
  <c r="J10" i="15" s="1"/>
  <c r="Q11" i="6"/>
  <c r="J9" i="15" s="1"/>
  <c r="O11" i="6"/>
  <c r="J8" i="15" s="1"/>
  <c r="M11" i="6"/>
  <c r="K11" i="6"/>
  <c r="I11" i="6"/>
  <c r="J5" i="15" s="1"/>
  <c r="G11" i="6"/>
  <c r="J4" i="15" s="1"/>
  <c r="E11" i="6"/>
  <c r="C11" i="6"/>
  <c r="BW10" i="6"/>
  <c r="BU10" i="6"/>
  <c r="BS10" i="6"/>
  <c r="BO10" i="6"/>
  <c r="BM10" i="6"/>
  <c r="BN10" i="6" s="1"/>
  <c r="BL10" i="6"/>
  <c r="BK10" i="6"/>
  <c r="BI10" i="6"/>
  <c r="I31" i="15" s="1"/>
  <c r="BG10" i="6"/>
  <c r="I30" i="15" s="1"/>
  <c r="BE10" i="6"/>
  <c r="I29" i="15" s="1"/>
  <c r="BC10" i="6"/>
  <c r="I28" i="15" s="1"/>
  <c r="BA10" i="6"/>
  <c r="I27" i="15" s="1"/>
  <c r="AY10" i="6"/>
  <c r="I26" i="15" s="1"/>
  <c r="AW10" i="6"/>
  <c r="I25" i="15" s="1"/>
  <c r="AU10" i="6"/>
  <c r="I24" i="15" s="1"/>
  <c r="AS10" i="6"/>
  <c r="I23" i="15" s="1"/>
  <c r="AQ10" i="6"/>
  <c r="I22" i="15" s="1"/>
  <c r="AO10" i="6"/>
  <c r="I21" i="15" s="1"/>
  <c r="AM10" i="6"/>
  <c r="I20" i="15" s="1"/>
  <c r="AK10" i="6"/>
  <c r="I19" i="15" s="1"/>
  <c r="AI10" i="6"/>
  <c r="I18" i="15" s="1"/>
  <c r="AG10" i="6"/>
  <c r="I17" i="15" s="1"/>
  <c r="AE10" i="6"/>
  <c r="I16" i="15" s="1"/>
  <c r="AC10" i="6"/>
  <c r="I15" i="15" s="1"/>
  <c r="AA10" i="6"/>
  <c r="I14" i="15" s="1"/>
  <c r="Y10" i="6"/>
  <c r="I13" i="15" s="1"/>
  <c r="W10" i="6"/>
  <c r="I12" i="15" s="1"/>
  <c r="U10" i="6"/>
  <c r="I11" i="15" s="1"/>
  <c r="S10" i="6"/>
  <c r="I10" i="15" s="1"/>
  <c r="Q10" i="6"/>
  <c r="I9" i="15" s="1"/>
  <c r="O10" i="6"/>
  <c r="I8" i="15" s="1"/>
  <c r="M10" i="6"/>
  <c r="I7" i="15" s="1"/>
  <c r="K10" i="6"/>
  <c r="I6" i="15" s="1"/>
  <c r="I10" i="6"/>
  <c r="I5" i="15" s="1"/>
  <c r="G10" i="6"/>
  <c r="I4" i="15" s="1"/>
  <c r="E10" i="6"/>
  <c r="I3" i="15" s="1"/>
  <c r="C10" i="6"/>
  <c r="BW9" i="6"/>
  <c r="BU9" i="6"/>
  <c r="BS9" i="6"/>
  <c r="BO9" i="6"/>
  <c r="BM9" i="6"/>
  <c r="BN9" i="6" s="1"/>
  <c r="BL9" i="6"/>
  <c r="BK9" i="6"/>
  <c r="BI9" i="6"/>
  <c r="H31" i="15" s="1"/>
  <c r="BG9" i="6"/>
  <c r="H30" i="15" s="1"/>
  <c r="BE9" i="6"/>
  <c r="H29" i="15" s="1"/>
  <c r="BC9" i="6"/>
  <c r="H28" i="15" s="1"/>
  <c r="BA9" i="6"/>
  <c r="H27" i="15" s="1"/>
  <c r="AY9" i="6"/>
  <c r="H26" i="15" s="1"/>
  <c r="AW9" i="6"/>
  <c r="H25" i="15" s="1"/>
  <c r="AU9" i="6"/>
  <c r="H24" i="15" s="1"/>
  <c r="AS9" i="6"/>
  <c r="H23" i="15" s="1"/>
  <c r="AQ9" i="6"/>
  <c r="H22" i="15" s="1"/>
  <c r="AO9" i="6"/>
  <c r="H21" i="15" s="1"/>
  <c r="AM9" i="6"/>
  <c r="H20" i="15" s="1"/>
  <c r="AK9" i="6"/>
  <c r="AI9" i="6"/>
  <c r="H18" i="15" s="1"/>
  <c r="AG9" i="6"/>
  <c r="H17" i="15" s="1"/>
  <c r="AE9" i="6"/>
  <c r="H16" i="15" s="1"/>
  <c r="AC9" i="6"/>
  <c r="H15" i="15" s="1"/>
  <c r="AA9" i="6"/>
  <c r="H14" i="15" s="1"/>
  <c r="Y9" i="6"/>
  <c r="H13" i="15" s="1"/>
  <c r="W9" i="6"/>
  <c r="H12" i="15" s="1"/>
  <c r="U9" i="6"/>
  <c r="H11" i="15" s="1"/>
  <c r="S9" i="6"/>
  <c r="Q9" i="6"/>
  <c r="H9" i="15" s="1"/>
  <c r="O9" i="6"/>
  <c r="H8" i="15" s="1"/>
  <c r="M9" i="6"/>
  <c r="H7" i="15" s="1"/>
  <c r="K9" i="6"/>
  <c r="H6" i="15" s="1"/>
  <c r="I9" i="6"/>
  <c r="H5" i="15" s="1"/>
  <c r="G9" i="6"/>
  <c r="H4" i="15" s="1"/>
  <c r="E9" i="6"/>
  <c r="C9" i="6"/>
  <c r="BW8" i="6"/>
  <c r="BU8" i="6"/>
  <c r="BS8" i="6"/>
  <c r="BO8" i="6"/>
  <c r="BM8" i="6"/>
  <c r="BN8" i="6" s="1"/>
  <c r="BL8" i="6"/>
  <c r="BK8" i="6"/>
  <c r="BI8" i="6"/>
  <c r="G31" i="15" s="1"/>
  <c r="BG8" i="6"/>
  <c r="G30" i="15" s="1"/>
  <c r="BE8" i="6"/>
  <c r="G29" i="15" s="1"/>
  <c r="BC8" i="6"/>
  <c r="G28" i="15" s="1"/>
  <c r="BA8" i="6"/>
  <c r="G27" i="15" s="1"/>
  <c r="AY8" i="6"/>
  <c r="G26" i="15" s="1"/>
  <c r="AW8" i="6"/>
  <c r="G25" i="15" s="1"/>
  <c r="AU8" i="6"/>
  <c r="G24" i="15" s="1"/>
  <c r="AS8" i="6"/>
  <c r="G23" i="15" s="1"/>
  <c r="AQ8" i="6"/>
  <c r="G22" i="15" s="1"/>
  <c r="AO8" i="6"/>
  <c r="G21" i="15" s="1"/>
  <c r="AM8" i="6"/>
  <c r="G20" i="15" s="1"/>
  <c r="AK8" i="6"/>
  <c r="G19" i="15" s="1"/>
  <c r="AI8" i="6"/>
  <c r="G18" i="15" s="1"/>
  <c r="AG8" i="6"/>
  <c r="G17" i="15" s="1"/>
  <c r="AE8" i="6"/>
  <c r="G16" i="15" s="1"/>
  <c r="AC8" i="6"/>
  <c r="G15" i="15" s="1"/>
  <c r="AA8" i="6"/>
  <c r="G14" i="15" s="1"/>
  <c r="Y8" i="6"/>
  <c r="G13" i="15" s="1"/>
  <c r="W8" i="6"/>
  <c r="G12" i="15" s="1"/>
  <c r="U8" i="6"/>
  <c r="G11" i="15" s="1"/>
  <c r="S8" i="6"/>
  <c r="G10" i="15" s="1"/>
  <c r="Q8" i="6"/>
  <c r="G9" i="15" s="1"/>
  <c r="O8" i="6"/>
  <c r="G8" i="15" s="1"/>
  <c r="M8" i="6"/>
  <c r="G7" i="15" s="1"/>
  <c r="K8" i="6"/>
  <c r="G6" i="15" s="1"/>
  <c r="I8" i="6"/>
  <c r="G5" i="15" s="1"/>
  <c r="G8" i="6"/>
  <c r="G4" i="15" s="1"/>
  <c r="E8" i="6"/>
  <c r="G3" i="15" s="1"/>
  <c r="C8" i="6"/>
  <c r="BW7" i="6"/>
  <c r="BU7" i="6"/>
  <c r="BS7" i="6"/>
  <c r="BR7" i="6"/>
  <c r="BP7" i="6"/>
  <c r="BO7" i="6"/>
  <c r="BM7" i="6"/>
  <c r="BN7" i="6" s="1"/>
  <c r="BL7" i="6"/>
  <c r="BK7" i="6"/>
  <c r="BK6" i="6"/>
  <c r="BW5" i="6"/>
  <c r="BU5" i="6"/>
  <c r="BS5" i="6"/>
  <c r="BO5" i="6"/>
  <c r="BN5" i="6"/>
  <c r="BM5" i="6"/>
  <c r="BL5" i="6"/>
  <c r="BK5" i="6"/>
  <c r="BI5" i="6"/>
  <c r="F31" i="15" s="1"/>
  <c r="BG5" i="6"/>
  <c r="F30" i="15" s="1"/>
  <c r="BE5" i="6"/>
  <c r="F29" i="15" s="1"/>
  <c r="BC5" i="6"/>
  <c r="F28" i="15" s="1"/>
  <c r="BA5" i="6"/>
  <c r="F27" i="15" s="1"/>
  <c r="AY5" i="6"/>
  <c r="F26" i="15" s="1"/>
  <c r="AW5" i="6"/>
  <c r="F25" i="15" s="1"/>
  <c r="AU5" i="6"/>
  <c r="F24" i="15" s="1"/>
  <c r="AS5" i="6"/>
  <c r="F23" i="15" s="1"/>
  <c r="AQ5" i="6"/>
  <c r="F22" i="15" s="1"/>
  <c r="AO5" i="6"/>
  <c r="F21" i="15" s="1"/>
  <c r="AM5" i="6"/>
  <c r="F20" i="15" s="1"/>
  <c r="AK5" i="6"/>
  <c r="F19" i="15" s="1"/>
  <c r="AI5" i="6"/>
  <c r="F18" i="15" s="1"/>
  <c r="AG5" i="6"/>
  <c r="F17" i="15" s="1"/>
  <c r="AE5" i="6"/>
  <c r="F16" i="15" s="1"/>
  <c r="AC5" i="6"/>
  <c r="F15" i="15" s="1"/>
  <c r="AA5" i="6"/>
  <c r="F14" i="15" s="1"/>
  <c r="Y5" i="6"/>
  <c r="F13" i="15" s="1"/>
  <c r="W5" i="6"/>
  <c r="F12" i="15" s="1"/>
  <c r="U5" i="6"/>
  <c r="F11" i="15" s="1"/>
  <c r="S5" i="6"/>
  <c r="F10" i="15" s="1"/>
  <c r="Q5" i="6"/>
  <c r="F9" i="15" s="1"/>
  <c r="O5" i="6"/>
  <c r="F8" i="15" s="1"/>
  <c r="M5" i="6"/>
  <c r="F7" i="15" s="1"/>
  <c r="K5" i="6"/>
  <c r="F6" i="15" s="1"/>
  <c r="I5" i="6"/>
  <c r="F5" i="15" s="1"/>
  <c r="G5" i="6"/>
  <c r="E5" i="6"/>
  <c r="F3" i="15" s="1"/>
  <c r="C5" i="6"/>
  <c r="BX5" i="6" s="1"/>
  <c r="BW4" i="6"/>
  <c r="BU4" i="6"/>
  <c r="BS4" i="6"/>
  <c r="BO4" i="6"/>
  <c r="BM4" i="6"/>
  <c r="BN4" i="6" s="1"/>
  <c r="BL4" i="6"/>
  <c r="BK4" i="6"/>
  <c r="BI4" i="6"/>
  <c r="E31" i="15" s="1"/>
  <c r="BG4" i="6"/>
  <c r="E30" i="15" s="1"/>
  <c r="BE4" i="6"/>
  <c r="E29" i="15" s="1"/>
  <c r="BC4" i="6"/>
  <c r="E28" i="15" s="1"/>
  <c r="BA4" i="6"/>
  <c r="E27" i="15" s="1"/>
  <c r="AY4" i="6"/>
  <c r="E26" i="15" s="1"/>
  <c r="AW4" i="6"/>
  <c r="E25" i="15" s="1"/>
  <c r="AU4" i="6"/>
  <c r="E24" i="15" s="1"/>
  <c r="AS4" i="6"/>
  <c r="E23" i="15" s="1"/>
  <c r="AQ4" i="6"/>
  <c r="E22" i="15" s="1"/>
  <c r="AO4" i="6"/>
  <c r="E21" i="15" s="1"/>
  <c r="AM4" i="6"/>
  <c r="E20" i="15" s="1"/>
  <c r="AK4" i="6"/>
  <c r="E19" i="15" s="1"/>
  <c r="AI4" i="6"/>
  <c r="E18" i="15" s="1"/>
  <c r="AG4" i="6"/>
  <c r="E17" i="15" s="1"/>
  <c r="AE4" i="6"/>
  <c r="E16" i="15" s="1"/>
  <c r="AC4" i="6"/>
  <c r="E15" i="15" s="1"/>
  <c r="AA4" i="6"/>
  <c r="E14" i="15" s="1"/>
  <c r="Y4" i="6"/>
  <c r="E13" i="15" s="1"/>
  <c r="W4" i="6"/>
  <c r="U4" i="6"/>
  <c r="E11" i="15" s="1"/>
  <c r="S4" i="6"/>
  <c r="E10" i="15" s="1"/>
  <c r="Q4" i="6"/>
  <c r="E9" i="15" s="1"/>
  <c r="O4" i="6"/>
  <c r="E8" i="15" s="1"/>
  <c r="M4" i="6"/>
  <c r="E7" i="15" s="1"/>
  <c r="K4" i="6"/>
  <c r="E6" i="15" s="1"/>
  <c r="I4" i="6"/>
  <c r="G4" i="6"/>
  <c r="E4" i="15" s="1"/>
  <c r="E4" i="6"/>
  <c r="C4" i="6"/>
  <c r="BW3" i="6"/>
  <c r="BU3" i="6"/>
  <c r="BS3" i="6"/>
  <c r="BO3" i="6"/>
  <c r="BM3" i="6"/>
  <c r="BN3" i="6" s="1"/>
  <c r="BL3" i="6"/>
  <c r="BK3" i="6"/>
  <c r="BI3" i="6"/>
  <c r="D31" i="15" s="1"/>
  <c r="BG3" i="6"/>
  <c r="D30" i="15" s="1"/>
  <c r="BE3" i="6"/>
  <c r="D29" i="15" s="1"/>
  <c r="BC3" i="6"/>
  <c r="D28" i="15" s="1"/>
  <c r="BA3" i="6"/>
  <c r="D27" i="15" s="1"/>
  <c r="AY3" i="6"/>
  <c r="D26" i="15" s="1"/>
  <c r="AW3" i="6"/>
  <c r="D25" i="15" s="1"/>
  <c r="AU3" i="6"/>
  <c r="D24" i="15" s="1"/>
  <c r="AS3" i="6"/>
  <c r="D23" i="15" s="1"/>
  <c r="AQ3" i="6"/>
  <c r="D22" i="15" s="1"/>
  <c r="AO3" i="6"/>
  <c r="D21" i="15" s="1"/>
  <c r="AM3" i="6"/>
  <c r="D20" i="15" s="1"/>
  <c r="AK3" i="6"/>
  <c r="D19" i="15" s="1"/>
  <c r="AI3" i="6"/>
  <c r="D18" i="15" s="1"/>
  <c r="AG3" i="6"/>
  <c r="D17" i="15" s="1"/>
  <c r="AE3" i="6"/>
  <c r="D16" i="15" s="1"/>
  <c r="AC3" i="6"/>
  <c r="D15" i="15" s="1"/>
  <c r="AA3" i="6"/>
  <c r="D14" i="15" s="1"/>
  <c r="Y3" i="6"/>
  <c r="W3" i="6"/>
  <c r="D12" i="15" s="1"/>
  <c r="U3" i="6"/>
  <c r="D11" i="15" s="1"/>
  <c r="S3" i="6"/>
  <c r="D10" i="15" s="1"/>
  <c r="Q3" i="6"/>
  <c r="D9" i="15" s="1"/>
  <c r="O3" i="6"/>
  <c r="D8" i="15" s="1"/>
  <c r="M3" i="6"/>
  <c r="D7" i="15" s="1"/>
  <c r="K3" i="6"/>
  <c r="D6" i="15" s="1"/>
  <c r="I3" i="6"/>
  <c r="G3" i="6"/>
  <c r="D4" i="15" s="1"/>
  <c r="E3" i="6"/>
  <c r="C3" i="6"/>
  <c r="D2" i="15" s="1"/>
  <c r="BS53" i="5"/>
  <c r="BL53" i="5"/>
  <c r="BS52" i="5"/>
  <c r="BL52" i="5"/>
  <c r="BS51" i="5"/>
  <c r="BL51" i="5"/>
  <c r="BS50" i="5"/>
  <c r="BL50" i="5"/>
  <c r="BR48" i="5"/>
  <c r="BP48" i="5"/>
  <c r="BK48" i="5"/>
  <c r="BH48" i="5"/>
  <c r="AR31" i="11" s="1"/>
  <c r="BF48" i="5"/>
  <c r="AR30" i="11" s="1"/>
  <c r="BD48" i="5"/>
  <c r="AR29" i="11" s="1"/>
  <c r="BB48" i="5"/>
  <c r="AR28" i="11" s="1"/>
  <c r="AZ48" i="5"/>
  <c r="AR27" i="11" s="1"/>
  <c r="AX48" i="5"/>
  <c r="AV48" i="5"/>
  <c r="AR25" i="11" s="1"/>
  <c r="AT48" i="5"/>
  <c r="AR24" i="11" s="1"/>
  <c r="AR48" i="5"/>
  <c r="AR23" i="11" s="1"/>
  <c r="AP48" i="5"/>
  <c r="AR22" i="11" s="1"/>
  <c r="AN48" i="5"/>
  <c r="AR21" i="11" s="1"/>
  <c r="AL48" i="5"/>
  <c r="AJ48" i="5"/>
  <c r="AR19" i="11" s="1"/>
  <c r="AH48" i="5"/>
  <c r="AR18" i="11" s="1"/>
  <c r="AF48" i="5"/>
  <c r="AR17" i="11" s="1"/>
  <c r="AD48" i="5"/>
  <c r="AR16" i="11" s="1"/>
  <c r="AB48" i="5"/>
  <c r="AR15" i="11" s="1"/>
  <c r="Z48" i="5"/>
  <c r="AR14" i="11" s="1"/>
  <c r="X48" i="5"/>
  <c r="AR13" i="11" s="1"/>
  <c r="V48" i="5"/>
  <c r="AR12" i="11" s="1"/>
  <c r="T48" i="5"/>
  <c r="AR11" i="11" s="1"/>
  <c r="R48" i="5"/>
  <c r="P48" i="5"/>
  <c r="AR9" i="11" s="1"/>
  <c r="N48" i="5"/>
  <c r="L48" i="5"/>
  <c r="AR7" i="11" s="1"/>
  <c r="J48" i="5"/>
  <c r="AR6" i="11" s="1"/>
  <c r="H48" i="5"/>
  <c r="AR5" i="11" s="1"/>
  <c r="F48" i="5"/>
  <c r="AR4" i="11" s="1"/>
  <c r="D48" i="5"/>
  <c r="AR3" i="11" s="1"/>
  <c r="B48" i="5"/>
  <c r="AR2" i="11" s="1"/>
  <c r="BW47" i="5"/>
  <c r="BU47" i="5"/>
  <c r="BS47" i="5"/>
  <c r="BO47" i="5"/>
  <c r="BM47" i="5"/>
  <c r="BN47" i="5" s="1"/>
  <c r="BL47" i="5"/>
  <c r="BK47" i="5"/>
  <c r="BI47" i="5"/>
  <c r="AH31" i="13" s="1"/>
  <c r="BG47" i="5"/>
  <c r="AH30" i="13" s="1"/>
  <c r="BE47" i="5"/>
  <c r="AH29" i="13" s="1"/>
  <c r="BC47" i="5"/>
  <c r="AH28" i="13" s="1"/>
  <c r="BA47" i="5"/>
  <c r="AH27" i="13" s="1"/>
  <c r="AY47" i="5"/>
  <c r="AW47" i="5"/>
  <c r="AH25" i="13" s="1"/>
  <c r="AU47" i="5"/>
  <c r="AH24" i="13" s="1"/>
  <c r="AS47" i="5"/>
  <c r="AH23" i="13" s="1"/>
  <c r="AQ47" i="5"/>
  <c r="AH22" i="13" s="1"/>
  <c r="AO47" i="5"/>
  <c r="AH21" i="13" s="1"/>
  <c r="AM47" i="5"/>
  <c r="AH20" i="13" s="1"/>
  <c r="AK47" i="5"/>
  <c r="AH19" i="13" s="1"/>
  <c r="AI47" i="5"/>
  <c r="AH18" i="13" s="1"/>
  <c r="AG47" i="5"/>
  <c r="AH17" i="13" s="1"/>
  <c r="AE47" i="5"/>
  <c r="AH16" i="13" s="1"/>
  <c r="AC47" i="5"/>
  <c r="AH15" i="13" s="1"/>
  <c r="AA47" i="5"/>
  <c r="AH14" i="13" s="1"/>
  <c r="Y47" i="5"/>
  <c r="AH13" i="13" s="1"/>
  <c r="W47" i="5"/>
  <c r="AH12" i="13" s="1"/>
  <c r="U47" i="5"/>
  <c r="AH11" i="13" s="1"/>
  <c r="S47" i="5"/>
  <c r="AH10" i="13" s="1"/>
  <c r="Q47" i="5"/>
  <c r="AH9" i="13" s="1"/>
  <c r="O47" i="5"/>
  <c r="AH8" i="13" s="1"/>
  <c r="M47" i="5"/>
  <c r="K47" i="5"/>
  <c r="AH6" i="13" s="1"/>
  <c r="I47" i="5"/>
  <c r="AH5" i="13" s="1"/>
  <c r="G47" i="5"/>
  <c r="AH4" i="13" s="1"/>
  <c r="E47" i="5"/>
  <c r="AH3" i="13" s="1"/>
  <c r="C47" i="5"/>
  <c r="BX47" i="5" s="1"/>
  <c r="BW46" i="5"/>
  <c r="BU46" i="5"/>
  <c r="BS46" i="5"/>
  <c r="BO46" i="5"/>
  <c r="BM46" i="5"/>
  <c r="BN46" i="5" s="1"/>
  <c r="BL46" i="5"/>
  <c r="BK46" i="5"/>
  <c r="BI46" i="5"/>
  <c r="AG31" i="13" s="1"/>
  <c r="BG46" i="5"/>
  <c r="AG30" i="13" s="1"/>
  <c r="BE46" i="5"/>
  <c r="AG29" i="13" s="1"/>
  <c r="BC46" i="5"/>
  <c r="AG28" i="13" s="1"/>
  <c r="BA46" i="5"/>
  <c r="AG27" i="13" s="1"/>
  <c r="AY46" i="5"/>
  <c r="AG26" i="13" s="1"/>
  <c r="AW46" i="5"/>
  <c r="AG25" i="13" s="1"/>
  <c r="AU46" i="5"/>
  <c r="AG24" i="13" s="1"/>
  <c r="AS46" i="5"/>
  <c r="AG23" i="13" s="1"/>
  <c r="AQ46" i="5"/>
  <c r="AG22" i="13" s="1"/>
  <c r="AO46" i="5"/>
  <c r="AG21" i="13" s="1"/>
  <c r="AM46" i="5"/>
  <c r="AG20" i="13" s="1"/>
  <c r="AK46" i="5"/>
  <c r="AG19" i="13" s="1"/>
  <c r="AI46" i="5"/>
  <c r="AG18" i="13" s="1"/>
  <c r="AG46" i="5"/>
  <c r="AG17" i="13" s="1"/>
  <c r="AE46" i="5"/>
  <c r="AG16" i="13" s="1"/>
  <c r="AC46" i="5"/>
  <c r="AG15" i="13" s="1"/>
  <c r="AA46" i="5"/>
  <c r="AG14" i="13" s="1"/>
  <c r="Y46" i="5"/>
  <c r="AG13" i="13" s="1"/>
  <c r="W46" i="5"/>
  <c r="AG12" i="13" s="1"/>
  <c r="U46" i="5"/>
  <c r="S46" i="5"/>
  <c r="AG10" i="13" s="1"/>
  <c r="Q46" i="5"/>
  <c r="AG9" i="13" s="1"/>
  <c r="O46" i="5"/>
  <c r="AG8" i="13" s="1"/>
  <c r="M46" i="5"/>
  <c r="AG7" i="13" s="1"/>
  <c r="K46" i="5"/>
  <c r="AG6" i="13" s="1"/>
  <c r="I46" i="5"/>
  <c r="AG5" i="13" s="1"/>
  <c r="G46" i="5"/>
  <c r="AG4" i="13" s="1"/>
  <c r="E46" i="5"/>
  <c r="C46" i="5"/>
  <c r="BR46" i="5" s="1"/>
  <c r="BW45" i="5"/>
  <c r="BU45" i="5"/>
  <c r="BS45" i="5"/>
  <c r="BO45" i="5"/>
  <c r="BM45" i="5"/>
  <c r="BN45" i="5" s="1"/>
  <c r="BL45" i="5"/>
  <c r="BK45" i="5"/>
  <c r="BI45" i="5"/>
  <c r="AF31" i="13" s="1"/>
  <c r="BG45" i="5"/>
  <c r="AF30" i="13" s="1"/>
  <c r="BE45" i="5"/>
  <c r="AF29" i="13" s="1"/>
  <c r="BC45" i="5"/>
  <c r="AF28" i="13" s="1"/>
  <c r="BA45" i="5"/>
  <c r="AF27" i="13" s="1"/>
  <c r="AY45" i="5"/>
  <c r="AF26" i="13" s="1"/>
  <c r="AW45" i="5"/>
  <c r="AF25" i="13" s="1"/>
  <c r="AU45" i="5"/>
  <c r="AF24" i="13" s="1"/>
  <c r="AS45" i="5"/>
  <c r="AF23" i="13" s="1"/>
  <c r="AQ45" i="5"/>
  <c r="AF22" i="13" s="1"/>
  <c r="AO45" i="5"/>
  <c r="AF21" i="13" s="1"/>
  <c r="AM45" i="5"/>
  <c r="AF20" i="13" s="1"/>
  <c r="AK45" i="5"/>
  <c r="AF19" i="13" s="1"/>
  <c r="AI45" i="5"/>
  <c r="AF18" i="13" s="1"/>
  <c r="AG45" i="5"/>
  <c r="AF17" i="13" s="1"/>
  <c r="AE45" i="5"/>
  <c r="AF16" i="13" s="1"/>
  <c r="AC45" i="5"/>
  <c r="AF15" i="13" s="1"/>
  <c r="AA45" i="5"/>
  <c r="AF14" i="13" s="1"/>
  <c r="Y45" i="5"/>
  <c r="AF13" i="13" s="1"/>
  <c r="W45" i="5"/>
  <c r="AF12" i="13" s="1"/>
  <c r="U45" i="5"/>
  <c r="AF11" i="13" s="1"/>
  <c r="S45" i="5"/>
  <c r="AF10" i="13" s="1"/>
  <c r="Q45" i="5"/>
  <c r="O45" i="5"/>
  <c r="AF8" i="13" s="1"/>
  <c r="M45" i="5"/>
  <c r="AF7" i="13" s="1"/>
  <c r="K45" i="5"/>
  <c r="AF6" i="13" s="1"/>
  <c r="I45" i="5"/>
  <c r="AF5" i="13" s="1"/>
  <c r="G45" i="5"/>
  <c r="AF4" i="13" s="1"/>
  <c r="E45" i="5"/>
  <c r="C45" i="5"/>
  <c r="BR44" i="5"/>
  <c r="BP44" i="5"/>
  <c r="BK44" i="5"/>
  <c r="BH44" i="5"/>
  <c r="AN31" i="11" s="1"/>
  <c r="BF44" i="5"/>
  <c r="AN30" i="11" s="1"/>
  <c r="BD44" i="5"/>
  <c r="AN29" i="11" s="1"/>
  <c r="BB44" i="5"/>
  <c r="AN28" i="11" s="1"/>
  <c r="AZ44" i="5"/>
  <c r="AN27" i="11" s="1"/>
  <c r="AX44" i="5"/>
  <c r="AN26" i="11" s="1"/>
  <c r="AV44" i="5"/>
  <c r="AN25" i="11" s="1"/>
  <c r="AT44" i="5"/>
  <c r="AN24" i="11" s="1"/>
  <c r="AR44" i="5"/>
  <c r="AN23" i="11" s="1"/>
  <c r="AP44" i="5"/>
  <c r="AN22" i="11" s="1"/>
  <c r="AN44" i="5"/>
  <c r="AN21" i="11" s="1"/>
  <c r="AL44" i="5"/>
  <c r="AN20" i="11" s="1"/>
  <c r="AJ44" i="5"/>
  <c r="AN19" i="11" s="1"/>
  <c r="AH44" i="5"/>
  <c r="AN18" i="11" s="1"/>
  <c r="AF44" i="5"/>
  <c r="AN17" i="11" s="1"/>
  <c r="AD44" i="5"/>
  <c r="AN16" i="11" s="1"/>
  <c r="AB44" i="5"/>
  <c r="AN15" i="11" s="1"/>
  <c r="Z44" i="5"/>
  <c r="AN14" i="11" s="1"/>
  <c r="X44" i="5"/>
  <c r="AN13" i="11" s="1"/>
  <c r="V44" i="5"/>
  <c r="AN12" i="11" s="1"/>
  <c r="T44" i="5"/>
  <c r="AN11" i="11" s="1"/>
  <c r="R44" i="5"/>
  <c r="AN10" i="11" s="1"/>
  <c r="P44" i="5"/>
  <c r="AN9" i="11" s="1"/>
  <c r="N44" i="5"/>
  <c r="AN8" i="11" s="1"/>
  <c r="L44" i="5"/>
  <c r="AN7" i="11" s="1"/>
  <c r="J44" i="5"/>
  <c r="AN6" i="11" s="1"/>
  <c r="H44" i="5"/>
  <c r="AN5" i="11" s="1"/>
  <c r="F44" i="5"/>
  <c r="AN4" i="11" s="1"/>
  <c r="D44" i="5"/>
  <c r="B44" i="5"/>
  <c r="BW44" i="5" s="1"/>
  <c r="BW43" i="5"/>
  <c r="BU43" i="5"/>
  <c r="BS43" i="5"/>
  <c r="BO43" i="5"/>
  <c r="BM43" i="5"/>
  <c r="BN43" i="5" s="1"/>
  <c r="BL43" i="5"/>
  <c r="BK43" i="5"/>
  <c r="BI43" i="5"/>
  <c r="AE31" i="13" s="1"/>
  <c r="BG43" i="5"/>
  <c r="AE30" i="13" s="1"/>
  <c r="BE43" i="5"/>
  <c r="AE29" i="13" s="1"/>
  <c r="BC43" i="5"/>
  <c r="AE28" i="13" s="1"/>
  <c r="BA43" i="5"/>
  <c r="AE27" i="13" s="1"/>
  <c r="AY43" i="5"/>
  <c r="AE26" i="13" s="1"/>
  <c r="AW43" i="5"/>
  <c r="AE25" i="13" s="1"/>
  <c r="AU43" i="5"/>
  <c r="AE24" i="13" s="1"/>
  <c r="AS43" i="5"/>
  <c r="AE23" i="13" s="1"/>
  <c r="AQ43" i="5"/>
  <c r="AE22" i="13" s="1"/>
  <c r="AO43" i="5"/>
  <c r="AE21" i="13" s="1"/>
  <c r="AM43" i="5"/>
  <c r="AE20" i="13" s="1"/>
  <c r="AK43" i="5"/>
  <c r="AE19" i="13" s="1"/>
  <c r="AI43" i="5"/>
  <c r="AE18" i="13" s="1"/>
  <c r="AG43" i="5"/>
  <c r="AE17" i="13" s="1"/>
  <c r="AE43" i="5"/>
  <c r="AE16" i="13" s="1"/>
  <c r="AC43" i="5"/>
  <c r="AE15" i="13" s="1"/>
  <c r="AA43" i="5"/>
  <c r="AE14" i="13" s="1"/>
  <c r="Y43" i="5"/>
  <c r="AE13" i="13" s="1"/>
  <c r="W43" i="5"/>
  <c r="AE12" i="13" s="1"/>
  <c r="U43" i="5"/>
  <c r="AE11" i="13" s="1"/>
  <c r="S43" i="5"/>
  <c r="AE10" i="13" s="1"/>
  <c r="Q43" i="5"/>
  <c r="AE9" i="13" s="1"/>
  <c r="O43" i="5"/>
  <c r="AE8" i="13" s="1"/>
  <c r="M43" i="5"/>
  <c r="AE7" i="13" s="1"/>
  <c r="K43" i="5"/>
  <c r="AE6" i="13" s="1"/>
  <c r="I43" i="5"/>
  <c r="AE5" i="13" s="1"/>
  <c r="G43" i="5"/>
  <c r="AE4" i="13" s="1"/>
  <c r="E43" i="5"/>
  <c r="C43" i="5"/>
  <c r="BW42" i="5"/>
  <c r="BU42" i="5"/>
  <c r="BS42" i="5"/>
  <c r="BO42" i="5"/>
  <c r="BM42" i="5"/>
  <c r="BN42" i="5" s="1"/>
  <c r="BL42" i="5"/>
  <c r="BK42" i="5"/>
  <c r="BI42" i="5"/>
  <c r="AD31" i="13" s="1"/>
  <c r="BG42" i="5"/>
  <c r="AD30" i="13" s="1"/>
  <c r="BE42" i="5"/>
  <c r="AD29" i="13" s="1"/>
  <c r="BC42" i="5"/>
  <c r="BA42" i="5"/>
  <c r="AD27" i="13" s="1"/>
  <c r="AY42" i="5"/>
  <c r="AD26" i="13" s="1"/>
  <c r="AW42" i="5"/>
  <c r="AD25" i="13" s="1"/>
  <c r="AU42" i="5"/>
  <c r="AD24" i="13" s="1"/>
  <c r="AS42" i="5"/>
  <c r="AD23" i="13" s="1"/>
  <c r="AQ42" i="5"/>
  <c r="AD22" i="13" s="1"/>
  <c r="AO42" i="5"/>
  <c r="AD21" i="13" s="1"/>
  <c r="AM42" i="5"/>
  <c r="AD20" i="13" s="1"/>
  <c r="AK42" i="5"/>
  <c r="AD19" i="13" s="1"/>
  <c r="AI42" i="5"/>
  <c r="AD18" i="13" s="1"/>
  <c r="AG42" i="5"/>
  <c r="AD17" i="13" s="1"/>
  <c r="AE42" i="5"/>
  <c r="AD16" i="13" s="1"/>
  <c r="AC42" i="5"/>
  <c r="AD15" i="13" s="1"/>
  <c r="AA42" i="5"/>
  <c r="AD14" i="13" s="1"/>
  <c r="Y42" i="5"/>
  <c r="AD13" i="13" s="1"/>
  <c r="W42" i="5"/>
  <c r="AD12" i="13" s="1"/>
  <c r="U42" i="5"/>
  <c r="AD11" i="13" s="1"/>
  <c r="S42" i="5"/>
  <c r="AD10" i="13" s="1"/>
  <c r="Q42" i="5"/>
  <c r="AD9" i="13" s="1"/>
  <c r="O42" i="5"/>
  <c r="AD8" i="13" s="1"/>
  <c r="M42" i="5"/>
  <c r="K42" i="5"/>
  <c r="AD6" i="13" s="1"/>
  <c r="I42" i="5"/>
  <c r="AD5" i="13" s="1"/>
  <c r="G42" i="5"/>
  <c r="AD4" i="13" s="1"/>
  <c r="E42" i="5"/>
  <c r="AD3" i="13" s="1"/>
  <c r="C42" i="5"/>
  <c r="BW41" i="5"/>
  <c r="BU41" i="5"/>
  <c r="BS41" i="5"/>
  <c r="BO41" i="5"/>
  <c r="BM41" i="5"/>
  <c r="BN41" i="5" s="1"/>
  <c r="BL41" i="5"/>
  <c r="BK41" i="5"/>
  <c r="BI41" i="5"/>
  <c r="AC31" i="13" s="1"/>
  <c r="BG41" i="5"/>
  <c r="AC30" i="13" s="1"/>
  <c r="BE41" i="5"/>
  <c r="AC29" i="13" s="1"/>
  <c r="BC41" i="5"/>
  <c r="AC28" i="13" s="1"/>
  <c r="BA41" i="5"/>
  <c r="AC27" i="13" s="1"/>
  <c r="AY41" i="5"/>
  <c r="AC26" i="13" s="1"/>
  <c r="AW41" i="5"/>
  <c r="AC25" i="13" s="1"/>
  <c r="AU41" i="5"/>
  <c r="AC24" i="13" s="1"/>
  <c r="AS41" i="5"/>
  <c r="AC23" i="13" s="1"/>
  <c r="AQ41" i="5"/>
  <c r="AC22" i="13" s="1"/>
  <c r="AO41" i="5"/>
  <c r="AC21" i="13" s="1"/>
  <c r="AM41" i="5"/>
  <c r="AC20" i="13" s="1"/>
  <c r="AK41" i="5"/>
  <c r="AC19" i="13" s="1"/>
  <c r="AI41" i="5"/>
  <c r="AC18" i="13" s="1"/>
  <c r="AG41" i="5"/>
  <c r="AC17" i="13" s="1"/>
  <c r="AE41" i="5"/>
  <c r="AC16" i="13" s="1"/>
  <c r="AC41" i="5"/>
  <c r="AC15" i="13" s="1"/>
  <c r="AA41" i="5"/>
  <c r="AC14" i="13" s="1"/>
  <c r="Y41" i="5"/>
  <c r="W41" i="5"/>
  <c r="AC12" i="13" s="1"/>
  <c r="U41" i="5"/>
  <c r="AC11" i="13" s="1"/>
  <c r="S41" i="5"/>
  <c r="AC10" i="13" s="1"/>
  <c r="Q41" i="5"/>
  <c r="AC9" i="13" s="1"/>
  <c r="O41" i="5"/>
  <c r="AC8" i="13" s="1"/>
  <c r="M41" i="5"/>
  <c r="AC7" i="13" s="1"/>
  <c r="K41" i="5"/>
  <c r="AC6" i="13" s="1"/>
  <c r="I41" i="5"/>
  <c r="AC5" i="13" s="1"/>
  <c r="G41" i="5"/>
  <c r="AC4" i="13" s="1"/>
  <c r="E41" i="5"/>
  <c r="C41" i="5"/>
  <c r="BK40" i="5"/>
  <c r="BR39" i="5"/>
  <c r="BP39" i="5"/>
  <c r="BK39" i="5"/>
  <c r="BH39" i="5"/>
  <c r="AJ31" i="11" s="1"/>
  <c r="BF39" i="5"/>
  <c r="AJ30" i="11" s="1"/>
  <c r="BD39" i="5"/>
  <c r="AJ29" i="11" s="1"/>
  <c r="BB39" i="5"/>
  <c r="AJ28" i="11" s="1"/>
  <c r="AZ39" i="5"/>
  <c r="AJ27" i="11" s="1"/>
  <c r="AX39" i="5"/>
  <c r="AJ26" i="11" s="1"/>
  <c r="AV39" i="5"/>
  <c r="AJ25" i="11" s="1"/>
  <c r="AT39" i="5"/>
  <c r="AJ24" i="11" s="1"/>
  <c r="AR39" i="5"/>
  <c r="AJ23" i="11" s="1"/>
  <c r="AP39" i="5"/>
  <c r="AJ22" i="11" s="1"/>
  <c r="AN39" i="5"/>
  <c r="AJ21" i="11" s="1"/>
  <c r="AL39" i="5"/>
  <c r="AJ20" i="11" s="1"/>
  <c r="AJ39" i="5"/>
  <c r="AJ19" i="11" s="1"/>
  <c r="AH39" i="5"/>
  <c r="AJ18" i="11" s="1"/>
  <c r="AF39" i="5"/>
  <c r="AJ17" i="11" s="1"/>
  <c r="AD39" i="5"/>
  <c r="AJ16" i="11" s="1"/>
  <c r="AB39" i="5"/>
  <c r="AJ15" i="11" s="1"/>
  <c r="Z39" i="5"/>
  <c r="AJ14" i="11" s="1"/>
  <c r="X39" i="5"/>
  <c r="AJ13" i="11" s="1"/>
  <c r="V39" i="5"/>
  <c r="AJ12" i="11" s="1"/>
  <c r="T39" i="5"/>
  <c r="AJ11" i="11" s="1"/>
  <c r="R39" i="5"/>
  <c r="AJ10" i="11" s="1"/>
  <c r="P39" i="5"/>
  <c r="AJ9" i="11" s="1"/>
  <c r="N39" i="5"/>
  <c r="AJ8" i="11" s="1"/>
  <c r="L39" i="5"/>
  <c r="AJ7" i="11" s="1"/>
  <c r="J39" i="5"/>
  <c r="AJ6" i="11" s="1"/>
  <c r="H39" i="5"/>
  <c r="AJ5" i="11" s="1"/>
  <c r="F39" i="5"/>
  <c r="AJ4" i="11" s="1"/>
  <c r="D39" i="5"/>
  <c r="AJ3" i="11" s="1"/>
  <c r="B39" i="5"/>
  <c r="BW39" i="5" s="1"/>
  <c r="BW38" i="5"/>
  <c r="BU38" i="5"/>
  <c r="BS38" i="5"/>
  <c r="BO38" i="5"/>
  <c r="BN38" i="5"/>
  <c r="BM38" i="5"/>
  <c r="BL38" i="5"/>
  <c r="BK38" i="5"/>
  <c r="BI38" i="5"/>
  <c r="AB31" i="13" s="1"/>
  <c r="BG38" i="5"/>
  <c r="AB30" i="13" s="1"/>
  <c r="BE38" i="5"/>
  <c r="AB29" i="13" s="1"/>
  <c r="BC38" i="5"/>
  <c r="AB28" i="13" s="1"/>
  <c r="BA38" i="5"/>
  <c r="AB27" i="13" s="1"/>
  <c r="AY38" i="5"/>
  <c r="AB26" i="13" s="1"/>
  <c r="AW38" i="5"/>
  <c r="AB25" i="13" s="1"/>
  <c r="AU38" i="5"/>
  <c r="AB24" i="13" s="1"/>
  <c r="AS38" i="5"/>
  <c r="AB23" i="13" s="1"/>
  <c r="AQ38" i="5"/>
  <c r="AB22" i="13" s="1"/>
  <c r="AO38" i="5"/>
  <c r="AB21" i="13" s="1"/>
  <c r="AM38" i="5"/>
  <c r="AB20" i="13" s="1"/>
  <c r="AK38" i="5"/>
  <c r="AB19" i="13" s="1"/>
  <c r="AI38" i="5"/>
  <c r="AB18" i="13" s="1"/>
  <c r="AG38" i="5"/>
  <c r="AB17" i="13" s="1"/>
  <c r="AE38" i="5"/>
  <c r="AB16" i="13" s="1"/>
  <c r="AC38" i="5"/>
  <c r="AB15" i="13" s="1"/>
  <c r="AA38" i="5"/>
  <c r="AB14" i="13" s="1"/>
  <c r="Y38" i="5"/>
  <c r="AB13" i="13" s="1"/>
  <c r="W38" i="5"/>
  <c r="AB12" i="13" s="1"/>
  <c r="U38" i="5"/>
  <c r="AB11" i="13" s="1"/>
  <c r="S38" i="5"/>
  <c r="AB10" i="13" s="1"/>
  <c r="Q38" i="5"/>
  <c r="AB9" i="13" s="1"/>
  <c r="O38" i="5"/>
  <c r="AB8" i="13" s="1"/>
  <c r="M38" i="5"/>
  <c r="AB7" i="13" s="1"/>
  <c r="K38" i="5"/>
  <c r="AB6" i="13" s="1"/>
  <c r="I38" i="5"/>
  <c r="AB5" i="13" s="1"/>
  <c r="G38" i="5"/>
  <c r="AB4" i="13" s="1"/>
  <c r="E38" i="5"/>
  <c r="AB3" i="13" s="1"/>
  <c r="C38" i="5"/>
  <c r="BW37" i="5"/>
  <c r="BU37" i="5"/>
  <c r="BS37" i="5"/>
  <c r="BO37" i="5"/>
  <c r="BM37" i="5"/>
  <c r="BN37" i="5" s="1"/>
  <c r="BL37" i="5"/>
  <c r="BK37" i="5"/>
  <c r="BI37" i="5"/>
  <c r="AA31" i="13" s="1"/>
  <c r="BG37" i="5"/>
  <c r="AA30" i="13" s="1"/>
  <c r="BE37" i="5"/>
  <c r="AA29" i="13" s="1"/>
  <c r="BC37" i="5"/>
  <c r="AA28" i="13" s="1"/>
  <c r="BA37" i="5"/>
  <c r="AA27" i="13" s="1"/>
  <c r="AY37" i="5"/>
  <c r="AA26" i="13" s="1"/>
  <c r="AW37" i="5"/>
  <c r="AA25" i="13" s="1"/>
  <c r="AU37" i="5"/>
  <c r="AA24" i="13" s="1"/>
  <c r="AS37" i="5"/>
  <c r="AA23" i="13" s="1"/>
  <c r="AQ37" i="5"/>
  <c r="AA22" i="13" s="1"/>
  <c r="AO37" i="5"/>
  <c r="AA21" i="13" s="1"/>
  <c r="AM37" i="5"/>
  <c r="AA20" i="13" s="1"/>
  <c r="AK37" i="5"/>
  <c r="AA19" i="13" s="1"/>
  <c r="AI37" i="5"/>
  <c r="AA18" i="13" s="1"/>
  <c r="AG37" i="5"/>
  <c r="AA17" i="13" s="1"/>
  <c r="AE37" i="5"/>
  <c r="AA16" i="13" s="1"/>
  <c r="AC37" i="5"/>
  <c r="AA15" i="13" s="1"/>
  <c r="AA37" i="5"/>
  <c r="AA14" i="13" s="1"/>
  <c r="Y37" i="5"/>
  <c r="AA13" i="13" s="1"/>
  <c r="W37" i="5"/>
  <c r="AA12" i="13" s="1"/>
  <c r="U37" i="5"/>
  <c r="AA11" i="13" s="1"/>
  <c r="S37" i="5"/>
  <c r="AA10" i="13" s="1"/>
  <c r="Q37" i="5"/>
  <c r="AA9" i="13" s="1"/>
  <c r="O37" i="5"/>
  <c r="AA8" i="13" s="1"/>
  <c r="M37" i="5"/>
  <c r="K37" i="5"/>
  <c r="AA6" i="13" s="1"/>
  <c r="I37" i="5"/>
  <c r="AA5" i="13" s="1"/>
  <c r="G37" i="5"/>
  <c r="AA4" i="13" s="1"/>
  <c r="E37" i="5"/>
  <c r="AA3" i="13" s="1"/>
  <c r="C37" i="5"/>
  <c r="BW36" i="5"/>
  <c r="BU36" i="5"/>
  <c r="BS36" i="5"/>
  <c r="BO36" i="5"/>
  <c r="BM36" i="5"/>
  <c r="BN36" i="5" s="1"/>
  <c r="BL36" i="5"/>
  <c r="BK36" i="5"/>
  <c r="BI36" i="5"/>
  <c r="Z31" i="13" s="1"/>
  <c r="BG36" i="5"/>
  <c r="BE36" i="5"/>
  <c r="Z29" i="13" s="1"/>
  <c r="BC36" i="5"/>
  <c r="Z28" i="13" s="1"/>
  <c r="BA36" i="5"/>
  <c r="Z27" i="13" s="1"/>
  <c r="AY36" i="5"/>
  <c r="Z26" i="13" s="1"/>
  <c r="AW36" i="5"/>
  <c r="Z25" i="13" s="1"/>
  <c r="AU36" i="5"/>
  <c r="Z24" i="13" s="1"/>
  <c r="AS36" i="5"/>
  <c r="Z23" i="13" s="1"/>
  <c r="AQ36" i="5"/>
  <c r="Z22" i="13" s="1"/>
  <c r="AO36" i="5"/>
  <c r="Z21" i="13" s="1"/>
  <c r="AM36" i="5"/>
  <c r="Z20" i="13" s="1"/>
  <c r="AK36" i="5"/>
  <c r="Z19" i="13" s="1"/>
  <c r="AI36" i="5"/>
  <c r="Z18" i="13" s="1"/>
  <c r="AG36" i="5"/>
  <c r="Z17" i="13" s="1"/>
  <c r="AE36" i="5"/>
  <c r="Z16" i="13" s="1"/>
  <c r="AC36" i="5"/>
  <c r="Z15" i="13" s="1"/>
  <c r="AA36" i="5"/>
  <c r="Z14" i="13" s="1"/>
  <c r="Y36" i="5"/>
  <c r="Z13" i="13" s="1"/>
  <c r="W36" i="5"/>
  <c r="Z12" i="13" s="1"/>
  <c r="U36" i="5"/>
  <c r="Z11" i="13" s="1"/>
  <c r="S36" i="5"/>
  <c r="Z10" i="13" s="1"/>
  <c r="Q36" i="5"/>
  <c r="Z9" i="13" s="1"/>
  <c r="O36" i="5"/>
  <c r="Z8" i="13" s="1"/>
  <c r="M36" i="5"/>
  <c r="Z7" i="13" s="1"/>
  <c r="K36" i="5"/>
  <c r="Z6" i="13" s="1"/>
  <c r="I36" i="5"/>
  <c r="Z5" i="13" s="1"/>
  <c r="G36" i="5"/>
  <c r="Z4" i="13" s="1"/>
  <c r="E36" i="5"/>
  <c r="C36" i="5"/>
  <c r="BR35" i="5"/>
  <c r="BP35" i="5"/>
  <c r="BK35" i="5"/>
  <c r="BH35" i="5"/>
  <c r="AF31" i="11" s="1"/>
  <c r="BF35" i="5"/>
  <c r="AF30" i="11" s="1"/>
  <c r="BD35" i="5"/>
  <c r="AF29" i="11" s="1"/>
  <c r="BB35" i="5"/>
  <c r="AF28" i="11" s="1"/>
  <c r="AZ35" i="5"/>
  <c r="AF27" i="11" s="1"/>
  <c r="AX35" i="5"/>
  <c r="AF26" i="11" s="1"/>
  <c r="AV35" i="5"/>
  <c r="AF25" i="11" s="1"/>
  <c r="AT35" i="5"/>
  <c r="AF24" i="11" s="1"/>
  <c r="AR35" i="5"/>
  <c r="AF23" i="11" s="1"/>
  <c r="AP35" i="5"/>
  <c r="AF22" i="11" s="1"/>
  <c r="AN35" i="5"/>
  <c r="AF21" i="11" s="1"/>
  <c r="AL35" i="5"/>
  <c r="AJ35" i="5"/>
  <c r="AF19" i="11" s="1"/>
  <c r="AH35" i="5"/>
  <c r="AF18" i="11" s="1"/>
  <c r="AF35" i="5"/>
  <c r="AF17" i="11" s="1"/>
  <c r="AD35" i="5"/>
  <c r="AF16" i="11" s="1"/>
  <c r="AB35" i="5"/>
  <c r="AF15" i="11" s="1"/>
  <c r="Z35" i="5"/>
  <c r="AF14" i="11" s="1"/>
  <c r="X35" i="5"/>
  <c r="AF13" i="11" s="1"/>
  <c r="V35" i="5"/>
  <c r="AF12" i="11" s="1"/>
  <c r="T35" i="5"/>
  <c r="AF11" i="11" s="1"/>
  <c r="R35" i="5"/>
  <c r="AF10" i="11" s="1"/>
  <c r="P35" i="5"/>
  <c r="AF9" i="11" s="1"/>
  <c r="N35" i="5"/>
  <c r="L35" i="5"/>
  <c r="AF7" i="11" s="1"/>
  <c r="J35" i="5"/>
  <c r="AF6" i="11" s="1"/>
  <c r="H35" i="5"/>
  <c r="AF5" i="11" s="1"/>
  <c r="F35" i="5"/>
  <c r="AF4" i="11" s="1"/>
  <c r="D35" i="5"/>
  <c r="AF3" i="11" s="1"/>
  <c r="B35" i="5"/>
  <c r="AF2" i="11" s="1"/>
  <c r="BW34" i="5"/>
  <c r="BU34" i="5"/>
  <c r="BS34" i="5"/>
  <c r="BO34" i="5"/>
  <c r="BM34" i="5"/>
  <c r="BN34" i="5" s="1"/>
  <c r="BL34" i="5"/>
  <c r="BK34" i="5"/>
  <c r="BI34" i="5"/>
  <c r="Y31" i="13" s="1"/>
  <c r="BG34" i="5"/>
  <c r="Y30" i="13" s="1"/>
  <c r="BE34" i="5"/>
  <c r="Y29" i="13" s="1"/>
  <c r="BC34" i="5"/>
  <c r="Y28" i="13" s="1"/>
  <c r="BA34" i="5"/>
  <c r="Y27" i="13" s="1"/>
  <c r="AY34" i="5"/>
  <c r="Y26" i="13" s="1"/>
  <c r="AW34" i="5"/>
  <c r="Y25" i="13" s="1"/>
  <c r="AU34" i="5"/>
  <c r="Y24" i="13" s="1"/>
  <c r="AS34" i="5"/>
  <c r="Y23" i="13" s="1"/>
  <c r="AQ34" i="5"/>
  <c r="Y22" i="13" s="1"/>
  <c r="AO34" i="5"/>
  <c r="Y21" i="13" s="1"/>
  <c r="AM34" i="5"/>
  <c r="Y20" i="13" s="1"/>
  <c r="AK34" i="5"/>
  <c r="Y19" i="13" s="1"/>
  <c r="AI34" i="5"/>
  <c r="Y18" i="13" s="1"/>
  <c r="AG34" i="5"/>
  <c r="Y17" i="13" s="1"/>
  <c r="AE34" i="5"/>
  <c r="Y16" i="13" s="1"/>
  <c r="AC34" i="5"/>
  <c r="AA34" i="5"/>
  <c r="Y14" i="13" s="1"/>
  <c r="Y34" i="5"/>
  <c r="Y13" i="13" s="1"/>
  <c r="W34" i="5"/>
  <c r="Y12" i="13" s="1"/>
  <c r="U34" i="5"/>
  <c r="Y11" i="13" s="1"/>
  <c r="S34" i="5"/>
  <c r="Y10" i="13" s="1"/>
  <c r="Q34" i="5"/>
  <c r="Y9" i="13" s="1"/>
  <c r="O34" i="5"/>
  <c r="Y8" i="13" s="1"/>
  <c r="M34" i="5"/>
  <c r="Y7" i="13" s="1"/>
  <c r="K34" i="5"/>
  <c r="Y6" i="13" s="1"/>
  <c r="I34" i="5"/>
  <c r="Y5" i="13" s="1"/>
  <c r="G34" i="5"/>
  <c r="Y4" i="13" s="1"/>
  <c r="E34" i="5"/>
  <c r="C34" i="5"/>
  <c r="BW33" i="5"/>
  <c r="BU33" i="5"/>
  <c r="BS33" i="5"/>
  <c r="BO33" i="5"/>
  <c r="BM33" i="5"/>
  <c r="BN33" i="5" s="1"/>
  <c r="BL33" i="5"/>
  <c r="BK33" i="5"/>
  <c r="BI33" i="5"/>
  <c r="X31" i="13" s="1"/>
  <c r="BG33" i="5"/>
  <c r="X30" i="13" s="1"/>
  <c r="BE33" i="5"/>
  <c r="X29" i="13" s="1"/>
  <c r="BC33" i="5"/>
  <c r="X28" i="13" s="1"/>
  <c r="BA33" i="5"/>
  <c r="X27" i="13" s="1"/>
  <c r="AY33" i="5"/>
  <c r="X26" i="13" s="1"/>
  <c r="AW33" i="5"/>
  <c r="X25" i="13" s="1"/>
  <c r="AU33" i="5"/>
  <c r="X24" i="13" s="1"/>
  <c r="AS33" i="5"/>
  <c r="X23" i="13" s="1"/>
  <c r="AQ33" i="5"/>
  <c r="X22" i="13" s="1"/>
  <c r="AO33" i="5"/>
  <c r="X21" i="13" s="1"/>
  <c r="AM33" i="5"/>
  <c r="X20" i="13" s="1"/>
  <c r="AK33" i="5"/>
  <c r="X19" i="13" s="1"/>
  <c r="AI33" i="5"/>
  <c r="X18" i="13" s="1"/>
  <c r="AG33" i="5"/>
  <c r="X17" i="13" s="1"/>
  <c r="AE33" i="5"/>
  <c r="X16" i="13" s="1"/>
  <c r="AC33" i="5"/>
  <c r="X15" i="13" s="1"/>
  <c r="AA33" i="5"/>
  <c r="X14" i="13" s="1"/>
  <c r="Y33" i="5"/>
  <c r="X13" i="13" s="1"/>
  <c r="W33" i="5"/>
  <c r="X12" i="13" s="1"/>
  <c r="U33" i="5"/>
  <c r="X11" i="13" s="1"/>
  <c r="S33" i="5"/>
  <c r="X10" i="13" s="1"/>
  <c r="Q33" i="5"/>
  <c r="X9" i="13" s="1"/>
  <c r="O33" i="5"/>
  <c r="X8" i="13" s="1"/>
  <c r="M33" i="5"/>
  <c r="X7" i="13" s="1"/>
  <c r="K33" i="5"/>
  <c r="X6" i="13" s="1"/>
  <c r="I33" i="5"/>
  <c r="X5" i="13" s="1"/>
  <c r="G33" i="5"/>
  <c r="X4" i="13" s="1"/>
  <c r="E33" i="5"/>
  <c r="X3" i="13" s="1"/>
  <c r="C33" i="5"/>
  <c r="BW32" i="5"/>
  <c r="BU32" i="5"/>
  <c r="BS32" i="5"/>
  <c r="BO32" i="5"/>
  <c r="BM32" i="5"/>
  <c r="BN32" i="5" s="1"/>
  <c r="BL32" i="5"/>
  <c r="BK32" i="5"/>
  <c r="BI32" i="5"/>
  <c r="W31" i="13" s="1"/>
  <c r="BG32" i="5"/>
  <c r="W30" i="13" s="1"/>
  <c r="BE32" i="5"/>
  <c r="W29" i="13" s="1"/>
  <c r="BC32" i="5"/>
  <c r="W28" i="13" s="1"/>
  <c r="BA32" i="5"/>
  <c r="W27" i="13" s="1"/>
  <c r="AY32" i="5"/>
  <c r="W26" i="13" s="1"/>
  <c r="AW32" i="5"/>
  <c r="W25" i="13" s="1"/>
  <c r="AU32" i="5"/>
  <c r="W24" i="13" s="1"/>
  <c r="AS32" i="5"/>
  <c r="W23" i="13" s="1"/>
  <c r="AQ32" i="5"/>
  <c r="W22" i="13" s="1"/>
  <c r="AO32" i="5"/>
  <c r="W21" i="13" s="1"/>
  <c r="AM32" i="5"/>
  <c r="W20" i="13" s="1"/>
  <c r="AK32" i="5"/>
  <c r="W19" i="13" s="1"/>
  <c r="AI32" i="5"/>
  <c r="W18" i="13" s="1"/>
  <c r="AG32" i="5"/>
  <c r="W17" i="13" s="1"/>
  <c r="AE32" i="5"/>
  <c r="W16" i="13" s="1"/>
  <c r="AC32" i="5"/>
  <c r="W15" i="13" s="1"/>
  <c r="AA32" i="5"/>
  <c r="W14" i="13" s="1"/>
  <c r="Y32" i="5"/>
  <c r="W13" i="13" s="1"/>
  <c r="W32" i="5"/>
  <c r="W12" i="13" s="1"/>
  <c r="U32" i="5"/>
  <c r="W11" i="13" s="1"/>
  <c r="S32" i="5"/>
  <c r="W10" i="13" s="1"/>
  <c r="Q32" i="5"/>
  <c r="W9" i="13" s="1"/>
  <c r="O32" i="5"/>
  <c r="W8" i="13" s="1"/>
  <c r="M32" i="5"/>
  <c r="K32" i="5"/>
  <c r="W6" i="13" s="1"/>
  <c r="I32" i="5"/>
  <c r="W5" i="13" s="1"/>
  <c r="G32" i="5"/>
  <c r="W4" i="13" s="1"/>
  <c r="E32" i="5"/>
  <c r="W3" i="13" s="1"/>
  <c r="C32" i="5"/>
  <c r="BK31" i="5"/>
  <c r="BR30" i="5"/>
  <c r="BP30" i="5"/>
  <c r="BK30" i="5"/>
  <c r="BH30" i="5"/>
  <c r="AB31" i="11" s="1"/>
  <c r="BF30" i="5"/>
  <c r="AB30" i="11" s="1"/>
  <c r="BD30" i="5"/>
  <c r="AB29" i="11" s="1"/>
  <c r="BB30" i="5"/>
  <c r="AB28" i="11" s="1"/>
  <c r="AZ30" i="5"/>
  <c r="AB27" i="11" s="1"/>
  <c r="AX30" i="5"/>
  <c r="AB26" i="11" s="1"/>
  <c r="AV30" i="5"/>
  <c r="AB25" i="11" s="1"/>
  <c r="AT30" i="5"/>
  <c r="AR30" i="5"/>
  <c r="AB23" i="11" s="1"/>
  <c r="AP30" i="5"/>
  <c r="AB22" i="11" s="1"/>
  <c r="AN30" i="5"/>
  <c r="AB21" i="11" s="1"/>
  <c r="AL30" i="5"/>
  <c r="AB20" i="11" s="1"/>
  <c r="AJ30" i="5"/>
  <c r="AB19" i="11" s="1"/>
  <c r="AH30" i="5"/>
  <c r="AB18" i="11" s="1"/>
  <c r="AF30" i="5"/>
  <c r="AB17" i="11" s="1"/>
  <c r="AD30" i="5"/>
  <c r="AB16" i="11" s="1"/>
  <c r="AB30" i="5"/>
  <c r="AB15" i="11" s="1"/>
  <c r="Z30" i="5"/>
  <c r="AB14" i="11" s="1"/>
  <c r="X30" i="5"/>
  <c r="AB13" i="11" s="1"/>
  <c r="V30" i="5"/>
  <c r="T30" i="5"/>
  <c r="AB11" i="11" s="1"/>
  <c r="R30" i="5"/>
  <c r="AB10" i="11" s="1"/>
  <c r="P30" i="5"/>
  <c r="AB9" i="11" s="1"/>
  <c r="N30" i="5"/>
  <c r="AB8" i="11" s="1"/>
  <c r="L30" i="5"/>
  <c r="AB7" i="11" s="1"/>
  <c r="J30" i="5"/>
  <c r="AB6" i="11" s="1"/>
  <c r="H30" i="5"/>
  <c r="F30" i="5"/>
  <c r="AB4" i="11" s="1"/>
  <c r="D30" i="5"/>
  <c r="B30" i="5"/>
  <c r="AB2" i="11" s="1"/>
  <c r="BW29" i="5"/>
  <c r="BU29" i="5"/>
  <c r="BS29" i="5"/>
  <c r="BO29" i="5"/>
  <c r="BN29" i="5"/>
  <c r="BM29" i="5"/>
  <c r="BL29" i="5"/>
  <c r="BK29" i="5"/>
  <c r="BI29" i="5"/>
  <c r="V31" i="13" s="1"/>
  <c r="BG29" i="5"/>
  <c r="V30" i="13" s="1"/>
  <c r="BE29" i="5"/>
  <c r="V29" i="13" s="1"/>
  <c r="BC29" i="5"/>
  <c r="V28" i="13" s="1"/>
  <c r="BA29" i="5"/>
  <c r="V27" i="13" s="1"/>
  <c r="AY29" i="5"/>
  <c r="V26" i="13" s="1"/>
  <c r="AW29" i="5"/>
  <c r="V25" i="13" s="1"/>
  <c r="AU29" i="5"/>
  <c r="V24" i="13" s="1"/>
  <c r="AS29" i="5"/>
  <c r="V23" i="13" s="1"/>
  <c r="AQ29" i="5"/>
  <c r="V22" i="13" s="1"/>
  <c r="AO29" i="5"/>
  <c r="V21" i="13" s="1"/>
  <c r="AM29" i="5"/>
  <c r="V20" i="13" s="1"/>
  <c r="AK29" i="5"/>
  <c r="V19" i="13" s="1"/>
  <c r="AI29" i="5"/>
  <c r="V18" i="13" s="1"/>
  <c r="AG29" i="5"/>
  <c r="V17" i="13" s="1"/>
  <c r="AE29" i="5"/>
  <c r="V16" i="13" s="1"/>
  <c r="AC29" i="5"/>
  <c r="V15" i="13" s="1"/>
  <c r="AA29" i="5"/>
  <c r="V14" i="13" s="1"/>
  <c r="Y29" i="5"/>
  <c r="V13" i="13" s="1"/>
  <c r="W29" i="5"/>
  <c r="V12" i="13" s="1"/>
  <c r="U29" i="5"/>
  <c r="V11" i="13" s="1"/>
  <c r="S29" i="5"/>
  <c r="V10" i="13" s="1"/>
  <c r="Q29" i="5"/>
  <c r="V9" i="13" s="1"/>
  <c r="O29" i="5"/>
  <c r="V8" i="13" s="1"/>
  <c r="M29" i="5"/>
  <c r="V7" i="13" s="1"/>
  <c r="K29" i="5"/>
  <c r="V6" i="13" s="1"/>
  <c r="I29" i="5"/>
  <c r="V5" i="13" s="1"/>
  <c r="G29" i="5"/>
  <c r="V4" i="13" s="1"/>
  <c r="E29" i="5"/>
  <c r="V3" i="13" s="1"/>
  <c r="C29" i="5"/>
  <c r="V2" i="13" s="1"/>
  <c r="BX28" i="5"/>
  <c r="BW28" i="5"/>
  <c r="BU28" i="5"/>
  <c r="BS28" i="5"/>
  <c r="BO28" i="5"/>
  <c r="BM28" i="5"/>
  <c r="BN28" i="5" s="1"/>
  <c r="BL28" i="5"/>
  <c r="BK28" i="5"/>
  <c r="BI28" i="5"/>
  <c r="U31" i="13" s="1"/>
  <c r="BG28" i="5"/>
  <c r="U30" i="13" s="1"/>
  <c r="BE28" i="5"/>
  <c r="U29" i="13" s="1"/>
  <c r="BC28" i="5"/>
  <c r="U28" i="13" s="1"/>
  <c r="BA28" i="5"/>
  <c r="U27" i="13" s="1"/>
  <c r="AY28" i="5"/>
  <c r="U26" i="13" s="1"/>
  <c r="AW28" i="5"/>
  <c r="U25" i="13" s="1"/>
  <c r="AU28" i="5"/>
  <c r="U24" i="13" s="1"/>
  <c r="AS28" i="5"/>
  <c r="U23" i="13" s="1"/>
  <c r="AQ28" i="5"/>
  <c r="U22" i="13" s="1"/>
  <c r="AO28" i="5"/>
  <c r="U21" i="13" s="1"/>
  <c r="AM28" i="5"/>
  <c r="U20" i="13" s="1"/>
  <c r="AK28" i="5"/>
  <c r="U19" i="13" s="1"/>
  <c r="AI28" i="5"/>
  <c r="U18" i="13" s="1"/>
  <c r="AG28" i="5"/>
  <c r="AE28" i="5"/>
  <c r="U16" i="13" s="1"/>
  <c r="AC28" i="5"/>
  <c r="U15" i="13" s="1"/>
  <c r="AA28" i="5"/>
  <c r="U14" i="13" s="1"/>
  <c r="Y28" i="5"/>
  <c r="U13" i="13" s="1"/>
  <c r="W28" i="5"/>
  <c r="U12" i="13" s="1"/>
  <c r="U28" i="5"/>
  <c r="U11" i="13" s="1"/>
  <c r="S28" i="5"/>
  <c r="U10" i="13" s="1"/>
  <c r="Q28" i="5"/>
  <c r="U9" i="13" s="1"/>
  <c r="O28" i="5"/>
  <c r="U8" i="13" s="1"/>
  <c r="M28" i="5"/>
  <c r="U7" i="13" s="1"/>
  <c r="K28" i="5"/>
  <c r="U6" i="13" s="1"/>
  <c r="I28" i="5"/>
  <c r="U5" i="13" s="1"/>
  <c r="G28" i="5"/>
  <c r="E28" i="5"/>
  <c r="U3" i="13" s="1"/>
  <c r="C28" i="5"/>
  <c r="BW27" i="5"/>
  <c r="BU27" i="5"/>
  <c r="BS27" i="5"/>
  <c r="BO27" i="5"/>
  <c r="BM27" i="5"/>
  <c r="BN27" i="5" s="1"/>
  <c r="BL27" i="5"/>
  <c r="BK27" i="5"/>
  <c r="BI27" i="5"/>
  <c r="T31" i="13" s="1"/>
  <c r="BG27" i="5"/>
  <c r="T30" i="13" s="1"/>
  <c r="BE27" i="5"/>
  <c r="T29" i="13" s="1"/>
  <c r="BC27" i="5"/>
  <c r="T28" i="13" s="1"/>
  <c r="BA27" i="5"/>
  <c r="T27" i="13" s="1"/>
  <c r="AY27" i="5"/>
  <c r="T26" i="13" s="1"/>
  <c r="AW27" i="5"/>
  <c r="T25" i="13" s="1"/>
  <c r="AU27" i="5"/>
  <c r="T24" i="13" s="1"/>
  <c r="AS27" i="5"/>
  <c r="T23" i="13" s="1"/>
  <c r="AQ27" i="5"/>
  <c r="T22" i="13" s="1"/>
  <c r="AO27" i="5"/>
  <c r="T21" i="13" s="1"/>
  <c r="AM27" i="5"/>
  <c r="T20" i="13" s="1"/>
  <c r="AK27" i="5"/>
  <c r="T19" i="13" s="1"/>
  <c r="AI27" i="5"/>
  <c r="T18" i="13" s="1"/>
  <c r="AG27" i="5"/>
  <c r="T17" i="13" s="1"/>
  <c r="AE27" i="5"/>
  <c r="T16" i="13" s="1"/>
  <c r="AC27" i="5"/>
  <c r="T15" i="13" s="1"/>
  <c r="AA27" i="5"/>
  <c r="T14" i="13" s="1"/>
  <c r="Y27" i="5"/>
  <c r="T13" i="13" s="1"/>
  <c r="W27" i="5"/>
  <c r="T12" i="13" s="1"/>
  <c r="U27" i="5"/>
  <c r="T11" i="13" s="1"/>
  <c r="S27" i="5"/>
  <c r="T10" i="13" s="1"/>
  <c r="Q27" i="5"/>
  <c r="T9" i="13" s="1"/>
  <c r="O27" i="5"/>
  <c r="T8" i="13" s="1"/>
  <c r="M27" i="5"/>
  <c r="T7" i="13" s="1"/>
  <c r="K27" i="5"/>
  <c r="T6" i="13" s="1"/>
  <c r="I27" i="5"/>
  <c r="G27" i="5"/>
  <c r="T4" i="13" s="1"/>
  <c r="E27" i="5"/>
  <c r="T3" i="13" s="1"/>
  <c r="C27" i="5"/>
  <c r="BT27" i="5" s="1"/>
  <c r="BR26" i="5"/>
  <c r="BP26" i="5"/>
  <c r="BK26" i="5"/>
  <c r="BH26" i="5"/>
  <c r="X31" i="11" s="1"/>
  <c r="BF26" i="5"/>
  <c r="X30" i="11" s="1"/>
  <c r="BD26" i="5"/>
  <c r="X29" i="11" s="1"/>
  <c r="BB26" i="5"/>
  <c r="X28" i="11" s="1"/>
  <c r="AZ26" i="5"/>
  <c r="X27" i="11" s="1"/>
  <c r="AX26" i="5"/>
  <c r="X26" i="11" s="1"/>
  <c r="AV26" i="5"/>
  <c r="X25" i="11" s="1"/>
  <c r="AT26" i="5"/>
  <c r="X24" i="11" s="1"/>
  <c r="AR26" i="5"/>
  <c r="X23" i="11" s="1"/>
  <c r="AP26" i="5"/>
  <c r="X22" i="11" s="1"/>
  <c r="AN26" i="5"/>
  <c r="X21" i="11" s="1"/>
  <c r="AL26" i="5"/>
  <c r="X20" i="11" s="1"/>
  <c r="AJ26" i="5"/>
  <c r="X19" i="11" s="1"/>
  <c r="AH26" i="5"/>
  <c r="X18" i="11" s="1"/>
  <c r="AF26" i="5"/>
  <c r="X17" i="11" s="1"/>
  <c r="AD26" i="5"/>
  <c r="AB26" i="5"/>
  <c r="X15" i="11" s="1"/>
  <c r="Z26" i="5"/>
  <c r="X14" i="11" s="1"/>
  <c r="X26" i="5"/>
  <c r="X13" i="11" s="1"/>
  <c r="V26" i="5"/>
  <c r="X12" i="11" s="1"/>
  <c r="T26" i="5"/>
  <c r="X11" i="11" s="1"/>
  <c r="R26" i="5"/>
  <c r="X10" i="11" s="1"/>
  <c r="P26" i="5"/>
  <c r="X9" i="11" s="1"/>
  <c r="N26" i="5"/>
  <c r="X8" i="11" s="1"/>
  <c r="L26" i="5"/>
  <c r="X7" i="11" s="1"/>
  <c r="J26" i="5"/>
  <c r="X6" i="11" s="1"/>
  <c r="H26" i="5"/>
  <c r="X5" i="11" s="1"/>
  <c r="F26" i="5"/>
  <c r="D26" i="5"/>
  <c r="X3" i="11" s="1"/>
  <c r="B26" i="5"/>
  <c r="BW26" i="5" s="1"/>
  <c r="BW25" i="5"/>
  <c r="BU25" i="5"/>
  <c r="BS25" i="5"/>
  <c r="BO25" i="5"/>
  <c r="BM25" i="5"/>
  <c r="BN25" i="5" s="1"/>
  <c r="BL25" i="5"/>
  <c r="BK25" i="5"/>
  <c r="BI25" i="5"/>
  <c r="S31" i="13" s="1"/>
  <c r="BG25" i="5"/>
  <c r="S30" i="13" s="1"/>
  <c r="BE25" i="5"/>
  <c r="S29" i="13" s="1"/>
  <c r="BC25" i="5"/>
  <c r="S28" i="13" s="1"/>
  <c r="BA25" i="5"/>
  <c r="S27" i="13" s="1"/>
  <c r="AY25" i="5"/>
  <c r="S26" i="13" s="1"/>
  <c r="AW25" i="5"/>
  <c r="S25" i="13" s="1"/>
  <c r="AU25" i="5"/>
  <c r="S24" i="13" s="1"/>
  <c r="AS25" i="5"/>
  <c r="S23" i="13" s="1"/>
  <c r="AQ25" i="5"/>
  <c r="S22" i="13" s="1"/>
  <c r="AO25" i="5"/>
  <c r="S21" i="13" s="1"/>
  <c r="AM25" i="5"/>
  <c r="S20" i="13" s="1"/>
  <c r="AK25" i="5"/>
  <c r="S19" i="13" s="1"/>
  <c r="AI25" i="5"/>
  <c r="S18" i="13" s="1"/>
  <c r="AG25" i="5"/>
  <c r="S17" i="13" s="1"/>
  <c r="AE25" i="5"/>
  <c r="S16" i="13" s="1"/>
  <c r="AC25" i="5"/>
  <c r="S15" i="13" s="1"/>
  <c r="AA25" i="5"/>
  <c r="S14" i="13" s="1"/>
  <c r="Y25" i="5"/>
  <c r="S13" i="13" s="1"/>
  <c r="W25" i="5"/>
  <c r="S12" i="13" s="1"/>
  <c r="U25" i="5"/>
  <c r="S11" i="13" s="1"/>
  <c r="S25" i="5"/>
  <c r="S10" i="13" s="1"/>
  <c r="Q25" i="5"/>
  <c r="S9" i="13" s="1"/>
  <c r="O25" i="5"/>
  <c r="S8" i="13" s="1"/>
  <c r="M25" i="5"/>
  <c r="S7" i="13" s="1"/>
  <c r="K25" i="5"/>
  <c r="S6" i="13" s="1"/>
  <c r="I25" i="5"/>
  <c r="G25" i="5"/>
  <c r="S4" i="13" s="1"/>
  <c r="E25" i="5"/>
  <c r="S3" i="13" s="1"/>
  <c r="C25" i="5"/>
  <c r="BT25" i="5" s="1"/>
  <c r="BW24" i="5"/>
  <c r="BU24" i="5"/>
  <c r="BS24" i="5"/>
  <c r="BO24" i="5"/>
  <c r="BM24" i="5"/>
  <c r="BN24" i="5" s="1"/>
  <c r="BL24" i="5"/>
  <c r="BK24" i="5"/>
  <c r="BI24" i="5"/>
  <c r="R31" i="13" s="1"/>
  <c r="BG24" i="5"/>
  <c r="R30" i="13" s="1"/>
  <c r="BE24" i="5"/>
  <c r="R29" i="13" s="1"/>
  <c r="BC24" i="5"/>
  <c r="R28" i="13" s="1"/>
  <c r="BA24" i="5"/>
  <c r="R27" i="13" s="1"/>
  <c r="AY24" i="5"/>
  <c r="R26" i="13" s="1"/>
  <c r="AW24" i="5"/>
  <c r="R25" i="13" s="1"/>
  <c r="AU24" i="5"/>
  <c r="R24" i="13" s="1"/>
  <c r="AS24" i="5"/>
  <c r="R23" i="13" s="1"/>
  <c r="AQ24" i="5"/>
  <c r="R22" i="13" s="1"/>
  <c r="AO24" i="5"/>
  <c r="R21" i="13" s="1"/>
  <c r="AM24" i="5"/>
  <c r="R20" i="13" s="1"/>
  <c r="AK24" i="5"/>
  <c r="R19" i="13" s="1"/>
  <c r="AI24" i="5"/>
  <c r="R18" i="13" s="1"/>
  <c r="AG24" i="5"/>
  <c r="R17" i="13" s="1"/>
  <c r="AE24" i="5"/>
  <c r="R16" i="13" s="1"/>
  <c r="AC24" i="5"/>
  <c r="R15" i="13" s="1"/>
  <c r="AA24" i="5"/>
  <c r="R14" i="13" s="1"/>
  <c r="Y24" i="5"/>
  <c r="R13" i="13" s="1"/>
  <c r="W24" i="5"/>
  <c r="R12" i="13" s="1"/>
  <c r="U24" i="5"/>
  <c r="R11" i="13" s="1"/>
  <c r="S24" i="5"/>
  <c r="R10" i="13" s="1"/>
  <c r="Q24" i="5"/>
  <c r="R9" i="13" s="1"/>
  <c r="O24" i="5"/>
  <c r="R8" i="13" s="1"/>
  <c r="M24" i="5"/>
  <c r="R7" i="13" s="1"/>
  <c r="K24" i="5"/>
  <c r="R6" i="13" s="1"/>
  <c r="I24" i="5"/>
  <c r="R5" i="13" s="1"/>
  <c r="G24" i="5"/>
  <c r="R4" i="13" s="1"/>
  <c r="E24" i="5"/>
  <c r="R3" i="13" s="1"/>
  <c r="C24" i="5"/>
  <c r="BW23" i="5"/>
  <c r="BU23" i="5"/>
  <c r="BS23" i="5"/>
  <c r="BO23" i="5"/>
  <c r="BM23" i="5"/>
  <c r="BN23" i="5" s="1"/>
  <c r="BL23" i="5"/>
  <c r="BK23" i="5"/>
  <c r="BI23" i="5"/>
  <c r="Q31" i="13" s="1"/>
  <c r="BG23" i="5"/>
  <c r="Q30" i="13" s="1"/>
  <c r="BE23" i="5"/>
  <c r="Q29" i="13" s="1"/>
  <c r="BC23" i="5"/>
  <c r="Q28" i="13" s="1"/>
  <c r="BA23" i="5"/>
  <c r="Q27" i="13" s="1"/>
  <c r="AY23" i="5"/>
  <c r="Q26" i="13" s="1"/>
  <c r="AW23" i="5"/>
  <c r="Q25" i="13" s="1"/>
  <c r="AU23" i="5"/>
  <c r="Q24" i="13" s="1"/>
  <c r="AS23" i="5"/>
  <c r="Q23" i="13" s="1"/>
  <c r="AQ23" i="5"/>
  <c r="Q22" i="13" s="1"/>
  <c r="AO23" i="5"/>
  <c r="Q21" i="13" s="1"/>
  <c r="AM23" i="5"/>
  <c r="Q20" i="13" s="1"/>
  <c r="AK23" i="5"/>
  <c r="AI23" i="5"/>
  <c r="Q18" i="13" s="1"/>
  <c r="AG23" i="5"/>
  <c r="Q17" i="13" s="1"/>
  <c r="AE23" i="5"/>
  <c r="Q16" i="13" s="1"/>
  <c r="AC23" i="5"/>
  <c r="Q15" i="13" s="1"/>
  <c r="AA23" i="5"/>
  <c r="Q14" i="13" s="1"/>
  <c r="Y23" i="5"/>
  <c r="Q13" i="13" s="1"/>
  <c r="W23" i="5"/>
  <c r="Q12" i="13" s="1"/>
  <c r="U23" i="5"/>
  <c r="Q11" i="13" s="1"/>
  <c r="S23" i="5"/>
  <c r="Q10" i="13" s="1"/>
  <c r="Q23" i="5"/>
  <c r="Q9" i="13" s="1"/>
  <c r="O23" i="5"/>
  <c r="Q8" i="13" s="1"/>
  <c r="M23" i="5"/>
  <c r="Q7" i="13" s="1"/>
  <c r="K23" i="5"/>
  <c r="Q6" i="13" s="1"/>
  <c r="I23" i="5"/>
  <c r="Q5" i="13" s="1"/>
  <c r="G23" i="5"/>
  <c r="E23" i="5"/>
  <c r="Q3" i="13" s="1"/>
  <c r="C23" i="5"/>
  <c r="BK22" i="5"/>
  <c r="BR21" i="5"/>
  <c r="BP21" i="5"/>
  <c r="BK21" i="5"/>
  <c r="BH21" i="5"/>
  <c r="T31" i="11" s="1"/>
  <c r="BF21" i="5"/>
  <c r="T30" i="11" s="1"/>
  <c r="BD21" i="5"/>
  <c r="T29" i="11" s="1"/>
  <c r="BB21" i="5"/>
  <c r="T28" i="11" s="1"/>
  <c r="AZ21" i="5"/>
  <c r="T27" i="11" s="1"/>
  <c r="AX21" i="5"/>
  <c r="T26" i="11" s="1"/>
  <c r="AV21" i="5"/>
  <c r="T25" i="11" s="1"/>
  <c r="AT21" i="5"/>
  <c r="T24" i="11" s="1"/>
  <c r="AR21" i="5"/>
  <c r="T23" i="11" s="1"/>
  <c r="AP21" i="5"/>
  <c r="T22" i="11" s="1"/>
  <c r="AN21" i="5"/>
  <c r="T21" i="11" s="1"/>
  <c r="AL21" i="5"/>
  <c r="AJ21" i="5"/>
  <c r="T19" i="11" s="1"/>
  <c r="AH21" i="5"/>
  <c r="T18" i="11" s="1"/>
  <c r="AF21" i="5"/>
  <c r="T17" i="11" s="1"/>
  <c r="AD21" i="5"/>
  <c r="T16" i="11" s="1"/>
  <c r="AB21" i="5"/>
  <c r="T15" i="11" s="1"/>
  <c r="Z21" i="5"/>
  <c r="T14" i="11" s="1"/>
  <c r="X21" i="5"/>
  <c r="T13" i="11" s="1"/>
  <c r="V21" i="5"/>
  <c r="T12" i="11" s="1"/>
  <c r="T21" i="5"/>
  <c r="T11" i="11" s="1"/>
  <c r="R21" i="5"/>
  <c r="T10" i="11" s="1"/>
  <c r="P21" i="5"/>
  <c r="T9" i="11" s="1"/>
  <c r="N21" i="5"/>
  <c r="L21" i="5"/>
  <c r="T7" i="11" s="1"/>
  <c r="J21" i="5"/>
  <c r="T6" i="11" s="1"/>
  <c r="H21" i="5"/>
  <c r="T5" i="11" s="1"/>
  <c r="F21" i="5"/>
  <c r="T4" i="11" s="1"/>
  <c r="D21" i="5"/>
  <c r="T3" i="11" s="1"/>
  <c r="B21" i="5"/>
  <c r="T2" i="11" s="1"/>
  <c r="BW20" i="5"/>
  <c r="BU20" i="5"/>
  <c r="BS20" i="5"/>
  <c r="BO20" i="5"/>
  <c r="BM20" i="5"/>
  <c r="BN20" i="5" s="1"/>
  <c r="BL20" i="5"/>
  <c r="BK20" i="5"/>
  <c r="BI20" i="5"/>
  <c r="P31" i="13" s="1"/>
  <c r="BG20" i="5"/>
  <c r="P30" i="13" s="1"/>
  <c r="BE20" i="5"/>
  <c r="P29" i="13" s="1"/>
  <c r="BC20" i="5"/>
  <c r="P28" i="13" s="1"/>
  <c r="BA20" i="5"/>
  <c r="P27" i="13" s="1"/>
  <c r="AY20" i="5"/>
  <c r="P26" i="13" s="1"/>
  <c r="AW20" i="5"/>
  <c r="P25" i="13" s="1"/>
  <c r="AU20" i="5"/>
  <c r="P24" i="13" s="1"/>
  <c r="AS20" i="5"/>
  <c r="P23" i="13" s="1"/>
  <c r="AQ20" i="5"/>
  <c r="P22" i="13" s="1"/>
  <c r="AO20" i="5"/>
  <c r="P21" i="13" s="1"/>
  <c r="AM20" i="5"/>
  <c r="P20" i="13" s="1"/>
  <c r="AK20" i="5"/>
  <c r="P19" i="13" s="1"/>
  <c r="AI20" i="5"/>
  <c r="P18" i="13" s="1"/>
  <c r="AG20" i="5"/>
  <c r="P17" i="13" s="1"/>
  <c r="AE20" i="5"/>
  <c r="P16" i="13" s="1"/>
  <c r="AC20" i="5"/>
  <c r="P15" i="13" s="1"/>
  <c r="AA20" i="5"/>
  <c r="P14" i="13" s="1"/>
  <c r="Y20" i="5"/>
  <c r="P13" i="13" s="1"/>
  <c r="W20" i="5"/>
  <c r="P12" i="13" s="1"/>
  <c r="U20" i="5"/>
  <c r="P11" i="13" s="1"/>
  <c r="S20" i="5"/>
  <c r="P10" i="13" s="1"/>
  <c r="Q20" i="5"/>
  <c r="P9" i="13" s="1"/>
  <c r="O20" i="5"/>
  <c r="P8" i="13" s="1"/>
  <c r="M20" i="5"/>
  <c r="P7" i="13" s="1"/>
  <c r="K20" i="5"/>
  <c r="P6" i="13" s="1"/>
  <c r="I20" i="5"/>
  <c r="G20" i="5"/>
  <c r="P4" i="13" s="1"/>
  <c r="E20" i="5"/>
  <c r="C20" i="5"/>
  <c r="BW19" i="5"/>
  <c r="BU19" i="5"/>
  <c r="BS19" i="5"/>
  <c r="BO19" i="5"/>
  <c r="BN19" i="5"/>
  <c r="BM19" i="5"/>
  <c r="BL19" i="5"/>
  <c r="BK19" i="5"/>
  <c r="BI19" i="5"/>
  <c r="O31" i="13" s="1"/>
  <c r="BG19" i="5"/>
  <c r="O30" i="13" s="1"/>
  <c r="BE19" i="5"/>
  <c r="O29" i="13" s="1"/>
  <c r="BC19" i="5"/>
  <c r="O28" i="13" s="1"/>
  <c r="BA19" i="5"/>
  <c r="O27" i="13" s="1"/>
  <c r="AY19" i="5"/>
  <c r="O26" i="13" s="1"/>
  <c r="AW19" i="5"/>
  <c r="O25" i="13" s="1"/>
  <c r="AU19" i="5"/>
  <c r="O24" i="13" s="1"/>
  <c r="AS19" i="5"/>
  <c r="O23" i="13" s="1"/>
  <c r="AQ19" i="5"/>
  <c r="O22" i="13" s="1"/>
  <c r="AO19" i="5"/>
  <c r="O21" i="13" s="1"/>
  <c r="AM19" i="5"/>
  <c r="O20" i="13" s="1"/>
  <c r="AK19" i="5"/>
  <c r="O19" i="13" s="1"/>
  <c r="AI19" i="5"/>
  <c r="O18" i="13" s="1"/>
  <c r="AG19" i="5"/>
  <c r="O17" i="13" s="1"/>
  <c r="AE19" i="5"/>
  <c r="O16" i="13" s="1"/>
  <c r="AC19" i="5"/>
  <c r="O15" i="13" s="1"/>
  <c r="AA19" i="5"/>
  <c r="O14" i="13" s="1"/>
  <c r="Y19" i="5"/>
  <c r="O13" i="13" s="1"/>
  <c r="W19" i="5"/>
  <c r="O12" i="13" s="1"/>
  <c r="U19" i="5"/>
  <c r="O11" i="13" s="1"/>
  <c r="S19" i="5"/>
  <c r="O10" i="13" s="1"/>
  <c r="Q19" i="5"/>
  <c r="O9" i="13" s="1"/>
  <c r="O19" i="5"/>
  <c r="O8" i="13" s="1"/>
  <c r="M19" i="5"/>
  <c r="O7" i="13" s="1"/>
  <c r="K19" i="5"/>
  <c r="I19" i="5"/>
  <c r="O5" i="13" s="1"/>
  <c r="G19" i="5"/>
  <c r="O4" i="13" s="1"/>
  <c r="E19" i="5"/>
  <c r="C19" i="5"/>
  <c r="BW18" i="5"/>
  <c r="BU18" i="5"/>
  <c r="BS18" i="5"/>
  <c r="BO18" i="5"/>
  <c r="BN18" i="5"/>
  <c r="BM18" i="5"/>
  <c r="BL18" i="5"/>
  <c r="BK18" i="5"/>
  <c r="BI18" i="5"/>
  <c r="N31" i="13" s="1"/>
  <c r="BG18" i="5"/>
  <c r="N30" i="13" s="1"/>
  <c r="BE18" i="5"/>
  <c r="N29" i="13" s="1"/>
  <c r="BC18" i="5"/>
  <c r="N28" i="13" s="1"/>
  <c r="BA18" i="5"/>
  <c r="N27" i="13" s="1"/>
  <c r="AY18" i="5"/>
  <c r="N26" i="13" s="1"/>
  <c r="AW18" i="5"/>
  <c r="N25" i="13" s="1"/>
  <c r="AU18" i="5"/>
  <c r="N24" i="13" s="1"/>
  <c r="AS18" i="5"/>
  <c r="N23" i="13" s="1"/>
  <c r="AQ18" i="5"/>
  <c r="N22" i="13" s="1"/>
  <c r="AO18" i="5"/>
  <c r="N21" i="13" s="1"/>
  <c r="AM18" i="5"/>
  <c r="N20" i="13" s="1"/>
  <c r="AK18" i="5"/>
  <c r="N19" i="13" s="1"/>
  <c r="AI18" i="5"/>
  <c r="N18" i="13" s="1"/>
  <c r="AG18" i="5"/>
  <c r="N17" i="13" s="1"/>
  <c r="AE18" i="5"/>
  <c r="N16" i="13" s="1"/>
  <c r="AC18" i="5"/>
  <c r="N15" i="13" s="1"/>
  <c r="AA18" i="5"/>
  <c r="N14" i="13" s="1"/>
  <c r="Y18" i="5"/>
  <c r="N13" i="13" s="1"/>
  <c r="W18" i="5"/>
  <c r="N12" i="13" s="1"/>
  <c r="U18" i="5"/>
  <c r="N11" i="13" s="1"/>
  <c r="S18" i="5"/>
  <c r="N10" i="13" s="1"/>
  <c r="Q18" i="5"/>
  <c r="N9" i="13" s="1"/>
  <c r="O18" i="5"/>
  <c r="N8" i="13" s="1"/>
  <c r="M18" i="5"/>
  <c r="N7" i="13" s="1"/>
  <c r="K18" i="5"/>
  <c r="N6" i="13" s="1"/>
  <c r="I18" i="5"/>
  <c r="N5" i="13" s="1"/>
  <c r="G18" i="5"/>
  <c r="N4" i="13" s="1"/>
  <c r="E18" i="5"/>
  <c r="N3" i="13" s="1"/>
  <c r="C18" i="5"/>
  <c r="BW17" i="5"/>
  <c r="BR17" i="5"/>
  <c r="BP17" i="5"/>
  <c r="BK17" i="5"/>
  <c r="BH17" i="5"/>
  <c r="P31" i="11" s="1"/>
  <c r="BF17" i="5"/>
  <c r="P30" i="11" s="1"/>
  <c r="BD17" i="5"/>
  <c r="P29" i="11" s="1"/>
  <c r="BB17" i="5"/>
  <c r="P28" i="11" s="1"/>
  <c r="AZ17" i="5"/>
  <c r="P27" i="11" s="1"/>
  <c r="AX17" i="5"/>
  <c r="AV17" i="5"/>
  <c r="P25" i="11" s="1"/>
  <c r="AT17" i="5"/>
  <c r="AR17" i="5"/>
  <c r="P23" i="11" s="1"/>
  <c r="AP17" i="5"/>
  <c r="P22" i="11" s="1"/>
  <c r="AN17" i="5"/>
  <c r="P21" i="11" s="1"/>
  <c r="AL17" i="5"/>
  <c r="P20" i="11" s="1"/>
  <c r="AJ17" i="5"/>
  <c r="P19" i="11" s="1"/>
  <c r="AH17" i="5"/>
  <c r="P18" i="11" s="1"/>
  <c r="AF17" i="5"/>
  <c r="P17" i="11" s="1"/>
  <c r="AD17" i="5"/>
  <c r="P16" i="11" s="1"/>
  <c r="AB17" i="5"/>
  <c r="P15" i="11" s="1"/>
  <c r="Z17" i="5"/>
  <c r="P14" i="11" s="1"/>
  <c r="X17" i="5"/>
  <c r="P13" i="11" s="1"/>
  <c r="V17" i="5"/>
  <c r="T17" i="5"/>
  <c r="P11" i="11" s="1"/>
  <c r="R17" i="5"/>
  <c r="P10" i="11" s="1"/>
  <c r="P17" i="5"/>
  <c r="P9" i="11" s="1"/>
  <c r="N17" i="5"/>
  <c r="P8" i="11" s="1"/>
  <c r="L17" i="5"/>
  <c r="P7" i="11" s="1"/>
  <c r="J17" i="5"/>
  <c r="P6" i="11" s="1"/>
  <c r="H17" i="5"/>
  <c r="P5" i="11" s="1"/>
  <c r="F17" i="5"/>
  <c r="P4" i="11" s="1"/>
  <c r="D17" i="5"/>
  <c r="B17" i="5"/>
  <c r="P2" i="11" s="1"/>
  <c r="BW16" i="5"/>
  <c r="BU16" i="5"/>
  <c r="BS16" i="5"/>
  <c r="BO16" i="5"/>
  <c r="BN16" i="5"/>
  <c r="BM16" i="5"/>
  <c r="BL16" i="5"/>
  <c r="BK16" i="5"/>
  <c r="BI16" i="5"/>
  <c r="M31" i="13" s="1"/>
  <c r="BG16" i="5"/>
  <c r="M30" i="13" s="1"/>
  <c r="BE16" i="5"/>
  <c r="M29" i="13" s="1"/>
  <c r="BC16" i="5"/>
  <c r="M28" i="13" s="1"/>
  <c r="BA16" i="5"/>
  <c r="M27" i="13" s="1"/>
  <c r="AY16" i="5"/>
  <c r="M26" i="13" s="1"/>
  <c r="AW16" i="5"/>
  <c r="M25" i="13" s="1"/>
  <c r="AU16" i="5"/>
  <c r="M24" i="13" s="1"/>
  <c r="AS16" i="5"/>
  <c r="M23" i="13" s="1"/>
  <c r="AQ16" i="5"/>
  <c r="M22" i="13" s="1"/>
  <c r="AO16" i="5"/>
  <c r="AM16" i="5"/>
  <c r="M20" i="13" s="1"/>
  <c r="AK16" i="5"/>
  <c r="M19" i="13" s="1"/>
  <c r="AI16" i="5"/>
  <c r="M18" i="13" s="1"/>
  <c r="AG16" i="5"/>
  <c r="M17" i="13" s="1"/>
  <c r="AE16" i="5"/>
  <c r="M16" i="13" s="1"/>
  <c r="AC16" i="5"/>
  <c r="M15" i="13" s="1"/>
  <c r="AA16" i="5"/>
  <c r="M14" i="13" s="1"/>
  <c r="Y16" i="5"/>
  <c r="M13" i="13" s="1"/>
  <c r="W16" i="5"/>
  <c r="M12" i="13" s="1"/>
  <c r="U16" i="5"/>
  <c r="M11" i="13" s="1"/>
  <c r="S16" i="5"/>
  <c r="M10" i="13" s="1"/>
  <c r="Q16" i="5"/>
  <c r="M9" i="13" s="1"/>
  <c r="O16" i="5"/>
  <c r="M8" i="13" s="1"/>
  <c r="M16" i="5"/>
  <c r="M7" i="13" s="1"/>
  <c r="K16" i="5"/>
  <c r="M6" i="13" s="1"/>
  <c r="I16" i="5"/>
  <c r="M5" i="13" s="1"/>
  <c r="G16" i="5"/>
  <c r="M4" i="13" s="1"/>
  <c r="E16" i="5"/>
  <c r="M3" i="13" s="1"/>
  <c r="C16" i="5"/>
  <c r="BW15" i="5"/>
  <c r="BU15" i="5"/>
  <c r="BS15" i="5"/>
  <c r="BO15" i="5"/>
  <c r="BM15" i="5"/>
  <c r="BN15" i="5" s="1"/>
  <c r="BL15" i="5"/>
  <c r="BK15" i="5"/>
  <c r="BI15" i="5"/>
  <c r="L31" i="13" s="1"/>
  <c r="BG15" i="5"/>
  <c r="L30" i="13" s="1"/>
  <c r="BE15" i="5"/>
  <c r="L29" i="13" s="1"/>
  <c r="BC15" i="5"/>
  <c r="L28" i="13" s="1"/>
  <c r="BA15" i="5"/>
  <c r="L27" i="13" s="1"/>
  <c r="AY15" i="5"/>
  <c r="L26" i="13" s="1"/>
  <c r="AW15" i="5"/>
  <c r="L25" i="13" s="1"/>
  <c r="AU15" i="5"/>
  <c r="L24" i="13" s="1"/>
  <c r="AS15" i="5"/>
  <c r="L23" i="13" s="1"/>
  <c r="AQ15" i="5"/>
  <c r="L22" i="13" s="1"/>
  <c r="AO15" i="5"/>
  <c r="L21" i="13" s="1"/>
  <c r="AM15" i="5"/>
  <c r="L20" i="13" s="1"/>
  <c r="AK15" i="5"/>
  <c r="L19" i="13" s="1"/>
  <c r="AI15" i="5"/>
  <c r="L18" i="13" s="1"/>
  <c r="AG15" i="5"/>
  <c r="L17" i="13" s="1"/>
  <c r="AE15" i="5"/>
  <c r="L16" i="13" s="1"/>
  <c r="AC15" i="5"/>
  <c r="L15" i="13" s="1"/>
  <c r="AA15" i="5"/>
  <c r="L14" i="13" s="1"/>
  <c r="Y15" i="5"/>
  <c r="L13" i="13" s="1"/>
  <c r="W15" i="5"/>
  <c r="L12" i="13" s="1"/>
  <c r="U15" i="5"/>
  <c r="L11" i="13" s="1"/>
  <c r="S15" i="5"/>
  <c r="L10" i="13" s="1"/>
  <c r="Q15" i="5"/>
  <c r="L9" i="13" s="1"/>
  <c r="O15" i="5"/>
  <c r="L8" i="13" s="1"/>
  <c r="M15" i="5"/>
  <c r="L7" i="13" s="1"/>
  <c r="K15" i="5"/>
  <c r="L6" i="13" s="1"/>
  <c r="I15" i="5"/>
  <c r="G15" i="5"/>
  <c r="L4" i="13" s="1"/>
  <c r="E15" i="5"/>
  <c r="C15" i="5"/>
  <c r="BX15" i="5" s="1"/>
  <c r="BW14" i="5"/>
  <c r="BU14" i="5"/>
  <c r="BS14" i="5"/>
  <c r="BO14" i="5"/>
  <c r="BM14" i="5"/>
  <c r="BN14" i="5" s="1"/>
  <c r="BL14" i="5"/>
  <c r="BK14" i="5"/>
  <c r="BI14" i="5"/>
  <c r="K31" i="13" s="1"/>
  <c r="BG14" i="5"/>
  <c r="K30" i="13" s="1"/>
  <c r="BE14" i="5"/>
  <c r="K29" i="13" s="1"/>
  <c r="BC14" i="5"/>
  <c r="K28" i="13" s="1"/>
  <c r="BA14" i="5"/>
  <c r="K27" i="13" s="1"/>
  <c r="AY14" i="5"/>
  <c r="K26" i="13" s="1"/>
  <c r="AW14" i="5"/>
  <c r="K25" i="13" s="1"/>
  <c r="AU14" i="5"/>
  <c r="K24" i="13" s="1"/>
  <c r="AS14" i="5"/>
  <c r="K23" i="13" s="1"/>
  <c r="AQ14" i="5"/>
  <c r="K22" i="13" s="1"/>
  <c r="AO14" i="5"/>
  <c r="K21" i="13" s="1"/>
  <c r="AM14" i="5"/>
  <c r="K20" i="13" s="1"/>
  <c r="AK14" i="5"/>
  <c r="K19" i="13" s="1"/>
  <c r="AI14" i="5"/>
  <c r="K18" i="13" s="1"/>
  <c r="AG14" i="5"/>
  <c r="K17" i="13" s="1"/>
  <c r="AE14" i="5"/>
  <c r="K16" i="13" s="1"/>
  <c r="AC14" i="5"/>
  <c r="K15" i="13" s="1"/>
  <c r="AA14" i="5"/>
  <c r="K14" i="13" s="1"/>
  <c r="Y14" i="5"/>
  <c r="K13" i="13" s="1"/>
  <c r="W14" i="5"/>
  <c r="K12" i="13" s="1"/>
  <c r="U14" i="5"/>
  <c r="K11" i="13" s="1"/>
  <c r="S14" i="5"/>
  <c r="K10" i="13" s="1"/>
  <c r="Q14" i="5"/>
  <c r="K9" i="13" s="1"/>
  <c r="O14" i="5"/>
  <c r="K8" i="13" s="1"/>
  <c r="M14" i="5"/>
  <c r="K7" i="13" s="1"/>
  <c r="K14" i="5"/>
  <c r="I14" i="5"/>
  <c r="K5" i="13" s="1"/>
  <c r="G14" i="5"/>
  <c r="K4" i="13" s="1"/>
  <c r="E14" i="5"/>
  <c r="C14" i="5"/>
  <c r="BK13" i="5"/>
  <c r="BR12" i="5"/>
  <c r="BP12" i="5"/>
  <c r="BK12" i="5"/>
  <c r="BH12" i="5"/>
  <c r="L31" i="11" s="1"/>
  <c r="BF12" i="5"/>
  <c r="L30" i="11" s="1"/>
  <c r="BD12" i="5"/>
  <c r="L29" i="11" s="1"/>
  <c r="BB12" i="5"/>
  <c r="L28" i="11" s="1"/>
  <c r="AZ12" i="5"/>
  <c r="L27" i="11" s="1"/>
  <c r="AX12" i="5"/>
  <c r="L26" i="11" s="1"/>
  <c r="AV12" i="5"/>
  <c r="L25" i="11" s="1"/>
  <c r="AT12" i="5"/>
  <c r="L24" i="11" s="1"/>
  <c r="AR12" i="5"/>
  <c r="L23" i="11" s="1"/>
  <c r="AP12" i="5"/>
  <c r="L22" i="11" s="1"/>
  <c r="AN12" i="5"/>
  <c r="L21" i="11" s="1"/>
  <c r="AL12" i="5"/>
  <c r="L20" i="11" s="1"/>
  <c r="AJ12" i="5"/>
  <c r="L19" i="11" s="1"/>
  <c r="AH12" i="5"/>
  <c r="L18" i="11" s="1"/>
  <c r="AF12" i="5"/>
  <c r="L17" i="11" s="1"/>
  <c r="AD12" i="5"/>
  <c r="AB12" i="5"/>
  <c r="L15" i="11" s="1"/>
  <c r="Z12" i="5"/>
  <c r="L14" i="11" s="1"/>
  <c r="X12" i="5"/>
  <c r="L13" i="11" s="1"/>
  <c r="V12" i="5"/>
  <c r="L12" i="11" s="1"/>
  <c r="T12" i="5"/>
  <c r="L11" i="11" s="1"/>
  <c r="R12" i="5"/>
  <c r="L10" i="11" s="1"/>
  <c r="P12" i="5"/>
  <c r="L9" i="11" s="1"/>
  <c r="N12" i="5"/>
  <c r="L8" i="11" s="1"/>
  <c r="L12" i="5"/>
  <c r="L7" i="11" s="1"/>
  <c r="J12" i="5"/>
  <c r="L6" i="11" s="1"/>
  <c r="H12" i="5"/>
  <c r="L5" i="11" s="1"/>
  <c r="F12" i="5"/>
  <c r="D12" i="5"/>
  <c r="L3" i="11" s="1"/>
  <c r="B12" i="5"/>
  <c r="BW12" i="5" s="1"/>
  <c r="BX11" i="5"/>
  <c r="BW11" i="5"/>
  <c r="BU11" i="5"/>
  <c r="BS11" i="5"/>
  <c r="BO11" i="5"/>
  <c r="BM11" i="5"/>
  <c r="BN11" i="5" s="1"/>
  <c r="BL11" i="5"/>
  <c r="BK11" i="5"/>
  <c r="BI11" i="5"/>
  <c r="J31" i="13" s="1"/>
  <c r="BG11" i="5"/>
  <c r="J30" i="13" s="1"/>
  <c r="BE11" i="5"/>
  <c r="J29" i="13" s="1"/>
  <c r="BC11" i="5"/>
  <c r="J28" i="13" s="1"/>
  <c r="BA11" i="5"/>
  <c r="J27" i="13" s="1"/>
  <c r="AY11" i="5"/>
  <c r="J26" i="13" s="1"/>
  <c r="AW11" i="5"/>
  <c r="J25" i="13" s="1"/>
  <c r="AU11" i="5"/>
  <c r="J24" i="13" s="1"/>
  <c r="AS11" i="5"/>
  <c r="J23" i="13" s="1"/>
  <c r="AQ11" i="5"/>
  <c r="J22" i="13" s="1"/>
  <c r="AO11" i="5"/>
  <c r="J21" i="13" s="1"/>
  <c r="AM11" i="5"/>
  <c r="J20" i="13" s="1"/>
  <c r="AK11" i="5"/>
  <c r="J19" i="13" s="1"/>
  <c r="AI11" i="5"/>
  <c r="J18" i="13" s="1"/>
  <c r="AG11" i="5"/>
  <c r="J17" i="13" s="1"/>
  <c r="AE11" i="5"/>
  <c r="J16" i="13" s="1"/>
  <c r="AC11" i="5"/>
  <c r="J15" i="13" s="1"/>
  <c r="AA11" i="5"/>
  <c r="J14" i="13" s="1"/>
  <c r="Y11" i="5"/>
  <c r="J13" i="13" s="1"/>
  <c r="W11" i="5"/>
  <c r="J12" i="13" s="1"/>
  <c r="U11" i="5"/>
  <c r="J11" i="13" s="1"/>
  <c r="S11" i="5"/>
  <c r="J10" i="13" s="1"/>
  <c r="Q11" i="5"/>
  <c r="J9" i="13" s="1"/>
  <c r="O11" i="5"/>
  <c r="J8" i="13" s="1"/>
  <c r="M11" i="5"/>
  <c r="J7" i="13" s="1"/>
  <c r="K11" i="5"/>
  <c r="I11" i="5"/>
  <c r="J5" i="13" s="1"/>
  <c r="G11" i="5"/>
  <c r="J4" i="13" s="1"/>
  <c r="E11" i="5"/>
  <c r="C11" i="5"/>
  <c r="BW10" i="5"/>
  <c r="BU10" i="5"/>
  <c r="BS10" i="5"/>
  <c r="BO10" i="5"/>
  <c r="BM10" i="5"/>
  <c r="BN10" i="5" s="1"/>
  <c r="BL10" i="5"/>
  <c r="BK10" i="5"/>
  <c r="BI10" i="5"/>
  <c r="I31" i="13" s="1"/>
  <c r="BG10" i="5"/>
  <c r="I30" i="13" s="1"/>
  <c r="BE10" i="5"/>
  <c r="I29" i="13" s="1"/>
  <c r="BC10" i="5"/>
  <c r="I28" i="13" s="1"/>
  <c r="BA10" i="5"/>
  <c r="I27" i="13" s="1"/>
  <c r="AY10" i="5"/>
  <c r="I26" i="13" s="1"/>
  <c r="AW10" i="5"/>
  <c r="I25" i="13" s="1"/>
  <c r="AU10" i="5"/>
  <c r="I24" i="13" s="1"/>
  <c r="AS10" i="5"/>
  <c r="AQ10" i="5"/>
  <c r="I22" i="13" s="1"/>
  <c r="AO10" i="5"/>
  <c r="I21" i="13" s="1"/>
  <c r="AM10" i="5"/>
  <c r="I20" i="13" s="1"/>
  <c r="AK10" i="5"/>
  <c r="AI10" i="5"/>
  <c r="I18" i="13" s="1"/>
  <c r="AG10" i="5"/>
  <c r="I17" i="13" s="1"/>
  <c r="AE10" i="5"/>
  <c r="I16" i="13" s="1"/>
  <c r="AC10" i="5"/>
  <c r="I15" i="13" s="1"/>
  <c r="AA10" i="5"/>
  <c r="I14" i="13" s="1"/>
  <c r="Y10" i="5"/>
  <c r="I13" i="13" s="1"/>
  <c r="W10" i="5"/>
  <c r="I12" i="13" s="1"/>
  <c r="U10" i="5"/>
  <c r="I11" i="13" s="1"/>
  <c r="S10" i="5"/>
  <c r="I10" i="13" s="1"/>
  <c r="Q10" i="5"/>
  <c r="I9" i="13" s="1"/>
  <c r="O10" i="5"/>
  <c r="I8" i="13" s="1"/>
  <c r="M10" i="5"/>
  <c r="I7" i="13" s="1"/>
  <c r="K10" i="5"/>
  <c r="I6" i="13" s="1"/>
  <c r="I10" i="5"/>
  <c r="I5" i="13" s="1"/>
  <c r="G10" i="5"/>
  <c r="I4" i="13" s="1"/>
  <c r="E10" i="5"/>
  <c r="I3" i="13" s="1"/>
  <c r="C10" i="5"/>
  <c r="BX10" i="5" s="1"/>
  <c r="BW9" i="5"/>
  <c r="BU9" i="5"/>
  <c r="BS9" i="5"/>
  <c r="BO9" i="5"/>
  <c r="BM9" i="5"/>
  <c r="BN9" i="5" s="1"/>
  <c r="BL9" i="5"/>
  <c r="BK9" i="5"/>
  <c r="BI9" i="5"/>
  <c r="H31" i="13" s="1"/>
  <c r="BG9" i="5"/>
  <c r="H30" i="13" s="1"/>
  <c r="BE9" i="5"/>
  <c r="H29" i="13" s="1"/>
  <c r="BC9" i="5"/>
  <c r="H28" i="13" s="1"/>
  <c r="BA9" i="5"/>
  <c r="H27" i="13" s="1"/>
  <c r="AY9" i="5"/>
  <c r="H26" i="13" s="1"/>
  <c r="AW9" i="5"/>
  <c r="H25" i="13" s="1"/>
  <c r="AU9" i="5"/>
  <c r="H24" i="13" s="1"/>
  <c r="AS9" i="5"/>
  <c r="H23" i="13" s="1"/>
  <c r="AQ9" i="5"/>
  <c r="H22" i="13" s="1"/>
  <c r="AO9" i="5"/>
  <c r="H21" i="13" s="1"/>
  <c r="AM9" i="5"/>
  <c r="H20" i="13" s="1"/>
  <c r="AK9" i="5"/>
  <c r="H19" i="13" s="1"/>
  <c r="AI9" i="5"/>
  <c r="H18" i="13" s="1"/>
  <c r="AG9" i="5"/>
  <c r="H17" i="13" s="1"/>
  <c r="AE9" i="5"/>
  <c r="H16" i="13" s="1"/>
  <c r="AC9" i="5"/>
  <c r="AA9" i="5"/>
  <c r="H14" i="13" s="1"/>
  <c r="Y9" i="5"/>
  <c r="H13" i="13" s="1"/>
  <c r="W9" i="5"/>
  <c r="H12" i="13" s="1"/>
  <c r="U9" i="5"/>
  <c r="H11" i="13" s="1"/>
  <c r="S9" i="5"/>
  <c r="H10" i="13" s="1"/>
  <c r="Q9" i="5"/>
  <c r="H9" i="13" s="1"/>
  <c r="O9" i="5"/>
  <c r="H8" i="13" s="1"/>
  <c r="M9" i="5"/>
  <c r="H7" i="13" s="1"/>
  <c r="K9" i="5"/>
  <c r="H6" i="13" s="1"/>
  <c r="I9" i="5"/>
  <c r="H5" i="13" s="1"/>
  <c r="G9" i="5"/>
  <c r="H4" i="13" s="1"/>
  <c r="E9" i="5"/>
  <c r="C9" i="5"/>
  <c r="BW8" i="5"/>
  <c r="BU8" i="5"/>
  <c r="BS8" i="5"/>
  <c r="BO8" i="5"/>
  <c r="BM8" i="5"/>
  <c r="BN8" i="5" s="1"/>
  <c r="BL8" i="5"/>
  <c r="BK8" i="5"/>
  <c r="BI8" i="5"/>
  <c r="G31" i="13" s="1"/>
  <c r="BG8" i="5"/>
  <c r="G30" i="13" s="1"/>
  <c r="BE8" i="5"/>
  <c r="G29" i="13" s="1"/>
  <c r="BC8" i="5"/>
  <c r="G28" i="13" s="1"/>
  <c r="BA8" i="5"/>
  <c r="G27" i="13" s="1"/>
  <c r="AY8" i="5"/>
  <c r="G26" i="13" s="1"/>
  <c r="AW8" i="5"/>
  <c r="G25" i="13" s="1"/>
  <c r="AU8" i="5"/>
  <c r="G24" i="13" s="1"/>
  <c r="AS8" i="5"/>
  <c r="G23" i="13" s="1"/>
  <c r="AQ8" i="5"/>
  <c r="G22" i="13" s="1"/>
  <c r="AO8" i="5"/>
  <c r="G21" i="13" s="1"/>
  <c r="AM8" i="5"/>
  <c r="G20" i="13" s="1"/>
  <c r="AK8" i="5"/>
  <c r="G19" i="13" s="1"/>
  <c r="AI8" i="5"/>
  <c r="G18" i="13" s="1"/>
  <c r="AG8" i="5"/>
  <c r="G17" i="13" s="1"/>
  <c r="AE8" i="5"/>
  <c r="G16" i="13" s="1"/>
  <c r="AC8" i="5"/>
  <c r="G15" i="13" s="1"/>
  <c r="AA8" i="5"/>
  <c r="G14" i="13" s="1"/>
  <c r="Y8" i="5"/>
  <c r="G13" i="13" s="1"/>
  <c r="W8" i="5"/>
  <c r="G12" i="13" s="1"/>
  <c r="U8" i="5"/>
  <c r="G11" i="13" s="1"/>
  <c r="S8" i="5"/>
  <c r="G10" i="13" s="1"/>
  <c r="Q8" i="5"/>
  <c r="G9" i="13" s="1"/>
  <c r="O8" i="5"/>
  <c r="G8" i="13" s="1"/>
  <c r="M8" i="5"/>
  <c r="G7" i="13" s="1"/>
  <c r="K8" i="5"/>
  <c r="I8" i="5"/>
  <c r="G5" i="13" s="1"/>
  <c r="G8" i="5"/>
  <c r="G4" i="13" s="1"/>
  <c r="E8" i="5"/>
  <c r="G3" i="13" s="1"/>
  <c r="C8" i="5"/>
  <c r="BX8" i="5" s="1"/>
  <c r="BW7" i="5"/>
  <c r="BU7" i="5"/>
  <c r="BS7" i="5"/>
  <c r="BR7" i="5"/>
  <c r="BP7" i="5"/>
  <c r="BO7" i="5"/>
  <c r="BM7" i="5"/>
  <c r="BN7" i="5" s="1"/>
  <c r="BL7" i="5"/>
  <c r="BK7" i="5"/>
  <c r="BK6" i="5"/>
  <c r="BW5" i="5"/>
  <c r="BU5" i="5"/>
  <c r="BS5" i="5"/>
  <c r="BO5" i="5"/>
  <c r="BM5" i="5"/>
  <c r="BN5" i="5" s="1"/>
  <c r="BL5" i="5"/>
  <c r="BK5" i="5"/>
  <c r="BI5" i="5"/>
  <c r="F31" i="13" s="1"/>
  <c r="BG5" i="5"/>
  <c r="F30" i="13" s="1"/>
  <c r="BE5" i="5"/>
  <c r="F29" i="13" s="1"/>
  <c r="BC5" i="5"/>
  <c r="F28" i="13" s="1"/>
  <c r="BA5" i="5"/>
  <c r="F27" i="13" s="1"/>
  <c r="AY5" i="5"/>
  <c r="F26" i="13" s="1"/>
  <c r="AW5" i="5"/>
  <c r="F25" i="13" s="1"/>
  <c r="AU5" i="5"/>
  <c r="F24" i="13" s="1"/>
  <c r="AS5" i="5"/>
  <c r="F23" i="13" s="1"/>
  <c r="AQ5" i="5"/>
  <c r="F22" i="13" s="1"/>
  <c r="AO5" i="5"/>
  <c r="F21" i="13" s="1"/>
  <c r="AM5" i="5"/>
  <c r="F20" i="13" s="1"/>
  <c r="AK5" i="5"/>
  <c r="F19" i="13" s="1"/>
  <c r="AI5" i="5"/>
  <c r="F18" i="13" s="1"/>
  <c r="AG5" i="5"/>
  <c r="F17" i="13" s="1"/>
  <c r="AE5" i="5"/>
  <c r="F16" i="13" s="1"/>
  <c r="AC5" i="5"/>
  <c r="F15" i="13" s="1"/>
  <c r="AA5" i="5"/>
  <c r="F14" i="13" s="1"/>
  <c r="Y5" i="5"/>
  <c r="F13" i="13" s="1"/>
  <c r="W5" i="5"/>
  <c r="F12" i="13" s="1"/>
  <c r="U5" i="5"/>
  <c r="F11" i="13" s="1"/>
  <c r="S5" i="5"/>
  <c r="F10" i="13" s="1"/>
  <c r="Q5" i="5"/>
  <c r="F9" i="13" s="1"/>
  <c r="O5" i="5"/>
  <c r="F8" i="13" s="1"/>
  <c r="M5" i="5"/>
  <c r="F7" i="13" s="1"/>
  <c r="K5" i="5"/>
  <c r="I5" i="5"/>
  <c r="F5" i="13" s="1"/>
  <c r="G5" i="5"/>
  <c r="E5" i="5"/>
  <c r="C5" i="5"/>
  <c r="BW4" i="5"/>
  <c r="BU4" i="5"/>
  <c r="BS4" i="5"/>
  <c r="BO4" i="5"/>
  <c r="BM4" i="5"/>
  <c r="BN4" i="5" s="1"/>
  <c r="BL4" i="5"/>
  <c r="BK4" i="5"/>
  <c r="BI4" i="5"/>
  <c r="E31" i="13" s="1"/>
  <c r="BG4" i="5"/>
  <c r="E30" i="13" s="1"/>
  <c r="BE4" i="5"/>
  <c r="E29" i="13" s="1"/>
  <c r="BC4" i="5"/>
  <c r="E28" i="13" s="1"/>
  <c r="BA4" i="5"/>
  <c r="E27" i="13" s="1"/>
  <c r="AY4" i="5"/>
  <c r="E26" i="13" s="1"/>
  <c r="AW4" i="5"/>
  <c r="E25" i="13" s="1"/>
  <c r="AU4" i="5"/>
  <c r="E24" i="13" s="1"/>
  <c r="AS4" i="5"/>
  <c r="E23" i="13" s="1"/>
  <c r="AQ4" i="5"/>
  <c r="E22" i="13" s="1"/>
  <c r="AO4" i="5"/>
  <c r="E21" i="13" s="1"/>
  <c r="AM4" i="5"/>
  <c r="E20" i="13" s="1"/>
  <c r="AK4" i="5"/>
  <c r="E19" i="13" s="1"/>
  <c r="AI4" i="5"/>
  <c r="E18" i="13" s="1"/>
  <c r="AG4" i="5"/>
  <c r="E17" i="13" s="1"/>
  <c r="AE4" i="5"/>
  <c r="E16" i="13" s="1"/>
  <c r="AC4" i="5"/>
  <c r="E15" i="13" s="1"/>
  <c r="AA4" i="5"/>
  <c r="E14" i="13" s="1"/>
  <c r="Y4" i="5"/>
  <c r="E13" i="13" s="1"/>
  <c r="W4" i="5"/>
  <c r="E12" i="13" s="1"/>
  <c r="U4" i="5"/>
  <c r="E11" i="13" s="1"/>
  <c r="S4" i="5"/>
  <c r="E10" i="13" s="1"/>
  <c r="Q4" i="5"/>
  <c r="E9" i="13" s="1"/>
  <c r="O4" i="5"/>
  <c r="E8" i="13" s="1"/>
  <c r="M4" i="5"/>
  <c r="E7" i="13" s="1"/>
  <c r="K4" i="5"/>
  <c r="E6" i="13" s="1"/>
  <c r="I4" i="5"/>
  <c r="E5" i="13" s="1"/>
  <c r="G4" i="5"/>
  <c r="E4" i="13" s="1"/>
  <c r="E4" i="5"/>
  <c r="E3" i="13" s="1"/>
  <c r="C4" i="5"/>
  <c r="BW3" i="5"/>
  <c r="BU3" i="5"/>
  <c r="BS3" i="5"/>
  <c r="BO3" i="5"/>
  <c r="BM3" i="5"/>
  <c r="BN3" i="5" s="1"/>
  <c r="BL3" i="5"/>
  <c r="BK3" i="5"/>
  <c r="BI3" i="5"/>
  <c r="D31" i="13" s="1"/>
  <c r="BG3" i="5"/>
  <c r="D30" i="13" s="1"/>
  <c r="BE3" i="5"/>
  <c r="D29" i="13" s="1"/>
  <c r="BC3" i="5"/>
  <c r="D28" i="13" s="1"/>
  <c r="BA3" i="5"/>
  <c r="D27" i="13" s="1"/>
  <c r="AY3" i="5"/>
  <c r="D26" i="13" s="1"/>
  <c r="AW3" i="5"/>
  <c r="D25" i="13" s="1"/>
  <c r="AU3" i="5"/>
  <c r="D24" i="13" s="1"/>
  <c r="AS3" i="5"/>
  <c r="D23" i="13" s="1"/>
  <c r="AQ3" i="5"/>
  <c r="D22" i="13" s="1"/>
  <c r="AO3" i="5"/>
  <c r="D21" i="13" s="1"/>
  <c r="AM3" i="5"/>
  <c r="D20" i="13" s="1"/>
  <c r="AK3" i="5"/>
  <c r="D19" i="13" s="1"/>
  <c r="AI3" i="5"/>
  <c r="D18" i="13" s="1"/>
  <c r="AG3" i="5"/>
  <c r="D17" i="13" s="1"/>
  <c r="AE3" i="5"/>
  <c r="D16" i="13" s="1"/>
  <c r="AC3" i="5"/>
  <c r="D15" i="13" s="1"/>
  <c r="AA3" i="5"/>
  <c r="D14" i="13" s="1"/>
  <c r="Y3" i="5"/>
  <c r="D13" i="13" s="1"/>
  <c r="W3" i="5"/>
  <c r="D12" i="13" s="1"/>
  <c r="U3" i="5"/>
  <c r="D11" i="13" s="1"/>
  <c r="S3" i="5"/>
  <c r="Q3" i="5"/>
  <c r="D9" i="13" s="1"/>
  <c r="O3" i="5"/>
  <c r="D8" i="13" s="1"/>
  <c r="M3" i="5"/>
  <c r="D7" i="13" s="1"/>
  <c r="K3" i="5"/>
  <c r="D6" i="13" s="1"/>
  <c r="I3" i="5"/>
  <c r="G3" i="5"/>
  <c r="D4" i="13" s="1"/>
  <c r="E3" i="5"/>
  <c r="C3" i="5"/>
  <c r="BX3" i="5" s="1"/>
  <c r="B2" i="10"/>
  <c r="B6" i="10" s="1"/>
  <c r="A2" i="10"/>
  <c r="A30" i="10" s="1"/>
  <c r="B2" i="9"/>
  <c r="B22" i="9" s="1"/>
  <c r="A2" i="9"/>
  <c r="A30" i="9" s="1"/>
  <c r="B9" i="8"/>
  <c r="B15" i="8"/>
  <c r="B21" i="8"/>
  <c r="B27" i="8"/>
  <c r="B2" i="8"/>
  <c r="B5" i="8" s="1"/>
  <c r="A2" i="8"/>
  <c r="A4" i="8" s="1"/>
  <c r="A15" i="8" l="1"/>
  <c r="B14" i="8"/>
  <c r="A9" i="8"/>
  <c r="A3" i="8"/>
  <c r="B20" i="8"/>
  <c r="B8" i="8"/>
  <c r="A26" i="8"/>
  <c r="A20" i="8"/>
  <c r="A14" i="8"/>
  <c r="A8" i="8"/>
  <c r="B31" i="8"/>
  <c r="B25" i="8"/>
  <c r="B19" i="8"/>
  <c r="B13" i="8"/>
  <c r="B7" i="8"/>
  <c r="B26" i="8"/>
  <c r="B3" i="8"/>
  <c r="A31" i="8"/>
  <c r="A25" i="8"/>
  <c r="A19" i="8"/>
  <c r="A13" i="8"/>
  <c r="A7" i="8"/>
  <c r="A4" i="14"/>
  <c r="B4" i="15"/>
  <c r="A27" i="8"/>
  <c r="B24" i="8"/>
  <c r="B6" i="8"/>
  <c r="A30" i="8"/>
  <c r="A24" i="8"/>
  <c r="A18" i="8"/>
  <c r="A12" i="8"/>
  <c r="A6" i="8"/>
  <c r="B7" i="15"/>
  <c r="A21" i="8"/>
  <c r="B12" i="8"/>
  <c r="B23" i="8"/>
  <c r="A29" i="8"/>
  <c r="A23" i="8"/>
  <c r="A17" i="8"/>
  <c r="A11" i="8"/>
  <c r="A5" i="8"/>
  <c r="A5" i="11"/>
  <c r="B4" i="13"/>
  <c r="B10" i="15"/>
  <c r="B30" i="8"/>
  <c r="B11" i="8"/>
  <c r="B28" i="8"/>
  <c r="B22" i="8"/>
  <c r="B16" i="8"/>
  <c r="B10" i="8"/>
  <c r="B4" i="8"/>
  <c r="B18" i="8"/>
  <c r="B29" i="8"/>
  <c r="B17" i="8"/>
  <c r="A28" i="8"/>
  <c r="A22" i="8"/>
  <c r="A16" i="8"/>
  <c r="A10" i="8"/>
  <c r="A8" i="13"/>
  <c r="BV19" i="6"/>
  <c r="BX15" i="6"/>
  <c r="BX34" i="6"/>
  <c r="BX36" i="6"/>
  <c r="BX16" i="6"/>
  <c r="BX33" i="6"/>
  <c r="A5" i="14"/>
  <c r="A7" i="14"/>
  <c r="A8" i="14"/>
  <c r="A11" i="14"/>
  <c r="A12" i="14"/>
  <c r="A15" i="14"/>
  <c r="A16" i="14"/>
  <c r="A20" i="14"/>
  <c r="A24" i="14"/>
  <c r="A28" i="14"/>
  <c r="A3" i="14"/>
  <c r="A25" i="11"/>
  <c r="BV3" i="6"/>
  <c r="BT20" i="6"/>
  <c r="P5" i="15"/>
  <c r="BU21" i="6"/>
  <c r="BR24" i="6"/>
  <c r="BV27" i="6"/>
  <c r="BR38" i="6"/>
  <c r="AA2" i="15"/>
  <c r="AB3" i="15"/>
  <c r="BV15" i="6"/>
  <c r="BL17" i="6"/>
  <c r="BS21" i="6"/>
  <c r="BV25" i="6"/>
  <c r="BX28" i="6"/>
  <c r="U2" i="15"/>
  <c r="BX38" i="6"/>
  <c r="BT41" i="6"/>
  <c r="BP45" i="6"/>
  <c r="BQ45" i="6" s="1"/>
  <c r="P2" i="14"/>
  <c r="AB2" i="14"/>
  <c r="X6" i="14"/>
  <c r="AC2" i="15"/>
  <c r="L3" i="15"/>
  <c r="BX3" i="6"/>
  <c r="BP4" i="6"/>
  <c r="BQ4" i="6" s="1"/>
  <c r="BV14" i="6"/>
  <c r="BL26" i="6"/>
  <c r="BR29" i="6"/>
  <c r="V2" i="15"/>
  <c r="BP32" i="6"/>
  <c r="BQ32" i="6" s="1"/>
  <c r="BT38" i="6"/>
  <c r="AB5" i="15"/>
  <c r="BO39" i="6"/>
  <c r="AD2" i="15"/>
  <c r="BR4" i="6"/>
  <c r="BT15" i="6"/>
  <c r="BM39" i="6"/>
  <c r="BN39" i="6" s="1"/>
  <c r="BP43" i="6"/>
  <c r="BQ43" i="6" s="1"/>
  <c r="BT46" i="6"/>
  <c r="AG2" i="15"/>
  <c r="AE2" i="15"/>
  <c r="O7" i="15"/>
  <c r="BT3" i="6"/>
  <c r="D5" i="15"/>
  <c r="BX4" i="6"/>
  <c r="BT5" i="6"/>
  <c r="BP16" i="6"/>
  <c r="BQ16" i="6" s="1"/>
  <c r="BP18" i="6"/>
  <c r="BQ18" i="6" s="1"/>
  <c r="BM26" i="6"/>
  <c r="BN26" i="6" s="1"/>
  <c r="BR33" i="6"/>
  <c r="BV38" i="6"/>
  <c r="BX47" i="6"/>
  <c r="AH2" i="15"/>
  <c r="AJ3" i="14"/>
  <c r="Q2" i="15"/>
  <c r="AF2" i="15"/>
  <c r="BT4" i="6"/>
  <c r="BP8" i="6"/>
  <c r="BQ8" i="6" s="1"/>
  <c r="BR16" i="6"/>
  <c r="M3" i="15"/>
  <c r="BR18" i="6"/>
  <c r="N3" i="15"/>
  <c r="BO48" i="6"/>
  <c r="T2" i="14"/>
  <c r="AR2" i="14"/>
  <c r="R2" i="15"/>
  <c r="BV5" i="6"/>
  <c r="F4" i="15"/>
  <c r="BT19" i="6"/>
  <c r="BT33" i="6"/>
  <c r="BU44" i="6"/>
  <c r="S2" i="15"/>
  <c r="D3" i="15"/>
  <c r="BP9" i="6"/>
  <c r="BQ9" i="6" s="1"/>
  <c r="BT16" i="6"/>
  <c r="BT18" i="6"/>
  <c r="BO30" i="6"/>
  <c r="BV34" i="6"/>
  <c r="Y3" i="15"/>
  <c r="BV36" i="6"/>
  <c r="Z3" i="15"/>
  <c r="E2" i="15"/>
  <c r="T2" i="15"/>
  <c r="E3" i="15"/>
  <c r="E5" i="15"/>
  <c r="BT9" i="6"/>
  <c r="H3" i="15"/>
  <c r="BX10" i="6"/>
  <c r="I2" i="15"/>
  <c r="BX19" i="6"/>
  <c r="BP20" i="6"/>
  <c r="BQ20" i="6" s="1"/>
  <c r="P13" i="15"/>
  <c r="BV33" i="6"/>
  <c r="X7" i="15"/>
  <c r="F2" i="15"/>
  <c r="W2" i="15"/>
  <c r="BP11" i="6"/>
  <c r="BQ11" i="6" s="1"/>
  <c r="J2" i="15"/>
  <c r="BT14" i="6"/>
  <c r="BO35" i="6"/>
  <c r="L2" i="14"/>
  <c r="X2" i="14"/>
  <c r="AJ2" i="14"/>
  <c r="G2" i="15"/>
  <c r="W3" i="15"/>
  <c r="X5" i="15"/>
  <c r="BP3" i="6"/>
  <c r="BQ3" i="6" s="1"/>
  <c r="D13" i="15"/>
  <c r="BV20" i="6"/>
  <c r="BS35" i="6"/>
  <c r="BP37" i="6"/>
  <c r="BQ37" i="6" s="1"/>
  <c r="H2" i="15"/>
  <c r="X3" i="15"/>
  <c r="BV25" i="5"/>
  <c r="S5" i="13"/>
  <c r="BV42" i="5"/>
  <c r="BP46" i="5"/>
  <c r="BQ46" i="5" s="1"/>
  <c r="AN2" i="11"/>
  <c r="BV10" i="5"/>
  <c r="I19" i="13"/>
  <c r="BV27" i="5"/>
  <c r="T5" i="13"/>
  <c r="BX5" i="5"/>
  <c r="F2" i="13"/>
  <c r="BV8" i="5"/>
  <c r="BV15" i="5"/>
  <c r="L5" i="13"/>
  <c r="BO17" i="5"/>
  <c r="BX19" i="5"/>
  <c r="O2" i="13"/>
  <c r="BP32" i="5"/>
  <c r="BQ32" i="5" s="1"/>
  <c r="W2" i="13"/>
  <c r="BO35" i="5"/>
  <c r="BS44" i="5"/>
  <c r="BT46" i="5"/>
  <c r="AG3" i="13"/>
  <c r="AG2" i="13"/>
  <c r="BR45" i="5"/>
  <c r="AF3" i="13"/>
  <c r="BT5" i="5"/>
  <c r="F3" i="13"/>
  <c r="BO12" i="5"/>
  <c r="BU17" i="5"/>
  <c r="BT19" i="5"/>
  <c r="O3" i="13"/>
  <c r="BU30" i="5"/>
  <c r="BT33" i="5"/>
  <c r="X2" i="13"/>
  <c r="BT47" i="5"/>
  <c r="AH2" i="13"/>
  <c r="BV37" i="5"/>
  <c r="AA7" i="13"/>
  <c r="BP20" i="5"/>
  <c r="BQ20" i="5" s="1"/>
  <c r="P2" i="13"/>
  <c r="BT23" i="5"/>
  <c r="Q2" i="13"/>
  <c r="BP24" i="5"/>
  <c r="BQ24" i="5" s="1"/>
  <c r="BS30" i="5"/>
  <c r="BV3" i="5"/>
  <c r="D5" i="13"/>
  <c r="BR20" i="5"/>
  <c r="P3" i="13"/>
  <c r="BX20" i="5"/>
  <c r="BX23" i="5"/>
  <c r="BL26" i="5"/>
  <c r="BP34" i="5"/>
  <c r="BQ34" i="5" s="1"/>
  <c r="Y2" i="13"/>
  <c r="BX36" i="5"/>
  <c r="Z2" i="13"/>
  <c r="BP45" i="5"/>
  <c r="BQ45" i="5" s="1"/>
  <c r="AF9" i="13"/>
  <c r="BP9" i="5"/>
  <c r="BQ9" i="5" s="1"/>
  <c r="H2" i="13"/>
  <c r="BT3" i="5"/>
  <c r="D10" i="13"/>
  <c r="BV5" i="5"/>
  <c r="F6" i="13"/>
  <c r="BP8" i="5"/>
  <c r="BQ8" i="5" s="1"/>
  <c r="G6" i="13"/>
  <c r="BT9" i="5"/>
  <c r="H3" i="13"/>
  <c r="BR9" i="5"/>
  <c r="H15" i="13"/>
  <c r="BV19" i="5"/>
  <c r="O6" i="13"/>
  <c r="BU21" i="5"/>
  <c r="BV23" i="5"/>
  <c r="BR24" i="5"/>
  <c r="R2" i="13"/>
  <c r="BO30" i="5"/>
  <c r="BV34" i="5"/>
  <c r="BX34" i="5"/>
  <c r="BV36" i="5"/>
  <c r="BP37" i="5"/>
  <c r="BQ37" i="5" s="1"/>
  <c r="AA2" i="13"/>
  <c r="BO48" i="5"/>
  <c r="BP43" i="5"/>
  <c r="BQ43" i="5" s="1"/>
  <c r="AE3" i="13"/>
  <c r="BV20" i="5"/>
  <c r="P5" i="13"/>
  <c r="BV32" i="5"/>
  <c r="W7" i="13"/>
  <c r="BM35" i="5"/>
  <c r="BN35" i="5" s="1"/>
  <c r="BT38" i="5"/>
  <c r="AB2" i="13"/>
  <c r="BT41" i="5"/>
  <c r="AC2" i="13"/>
  <c r="Y3" i="13"/>
  <c r="BV11" i="5"/>
  <c r="BR25" i="5"/>
  <c r="S2" i="13"/>
  <c r="BR27" i="5"/>
  <c r="T2" i="13"/>
  <c r="BR41" i="5"/>
  <c r="AC3" i="13"/>
  <c r="BX42" i="5"/>
  <c r="AD2" i="13"/>
  <c r="BV47" i="5"/>
  <c r="AH7" i="13"/>
  <c r="P3" i="11"/>
  <c r="AB3" i="11"/>
  <c r="AN3" i="11"/>
  <c r="G2" i="13"/>
  <c r="Z3" i="13"/>
  <c r="BP29" i="5"/>
  <c r="BQ29" i="5" s="1"/>
  <c r="BV14" i="5"/>
  <c r="K6" i="13"/>
  <c r="BR11" i="5"/>
  <c r="J3" i="13"/>
  <c r="BX14" i="5"/>
  <c r="K2" i="13"/>
  <c r="L2" i="11"/>
  <c r="X2" i="11"/>
  <c r="AJ2" i="11"/>
  <c r="I2" i="13"/>
  <c r="BR3" i="5"/>
  <c r="D3" i="13"/>
  <c r="BP3" i="5"/>
  <c r="BQ3" i="5" s="1"/>
  <c r="D2" i="13"/>
  <c r="BT14" i="5"/>
  <c r="K3" i="13"/>
  <c r="BT28" i="5"/>
  <c r="BM39" i="5"/>
  <c r="BN39" i="5" s="1"/>
  <c r="BV43" i="5"/>
  <c r="AE2" i="13"/>
  <c r="BV45" i="5"/>
  <c r="AF2" i="13"/>
  <c r="AB5" i="11"/>
  <c r="J2" i="13"/>
  <c r="AD7" i="13"/>
  <c r="L2" i="13"/>
  <c r="BR4" i="5"/>
  <c r="E2" i="13"/>
  <c r="BP11" i="5"/>
  <c r="BQ11" i="5" s="1"/>
  <c r="J6" i="13"/>
  <c r="BM12" i="5"/>
  <c r="BN12" i="5" s="1"/>
  <c r="BR15" i="5"/>
  <c r="L3" i="13"/>
  <c r="BR16" i="5"/>
  <c r="M2" i="13"/>
  <c r="BR18" i="5"/>
  <c r="N2" i="13"/>
  <c r="BM26" i="5"/>
  <c r="BN26" i="5" s="1"/>
  <c r="BV28" i="5"/>
  <c r="U4" i="13"/>
  <c r="BR29" i="5"/>
  <c r="BW30" i="5"/>
  <c r="BX43" i="5"/>
  <c r="BX45" i="5"/>
  <c r="U2" i="13"/>
  <c r="Q4" i="13"/>
  <c r="B8" i="15"/>
  <c r="B14" i="15"/>
  <c r="B20" i="15"/>
  <c r="B26" i="15"/>
  <c r="A7" i="15"/>
  <c r="A13" i="15"/>
  <c r="A19" i="15"/>
  <c r="A25" i="15"/>
  <c r="A31" i="15"/>
  <c r="B13" i="15"/>
  <c r="B19" i="15"/>
  <c r="B25" i="15"/>
  <c r="B31" i="15"/>
  <c r="A6" i="15"/>
  <c r="A12" i="15"/>
  <c r="A18" i="15"/>
  <c r="A24" i="15"/>
  <c r="A30" i="15"/>
  <c r="A8" i="15"/>
  <c r="A14" i="15"/>
  <c r="A20" i="15"/>
  <c r="B12" i="15"/>
  <c r="B18" i="15"/>
  <c r="B24" i="15"/>
  <c r="B30" i="15"/>
  <c r="A5" i="15"/>
  <c r="A11" i="15"/>
  <c r="A17" i="15"/>
  <c r="A23" i="15"/>
  <c r="A29" i="15"/>
  <c r="B5" i="15"/>
  <c r="B11" i="15"/>
  <c r="B17" i="15"/>
  <c r="B23" i="15"/>
  <c r="B29" i="15"/>
  <c r="A4" i="15"/>
  <c r="A10" i="15"/>
  <c r="A16" i="15"/>
  <c r="A22" i="15"/>
  <c r="A28" i="15"/>
  <c r="A26" i="15"/>
  <c r="B16" i="15"/>
  <c r="B22" i="15"/>
  <c r="B28" i="15"/>
  <c r="A3" i="15"/>
  <c r="A9" i="15"/>
  <c r="A15" i="15"/>
  <c r="A21" i="15"/>
  <c r="B15" i="15"/>
  <c r="B21" i="15"/>
  <c r="A14" i="13"/>
  <c r="A20" i="13"/>
  <c r="A26" i="13"/>
  <c r="B8" i="13"/>
  <c r="B14" i="13"/>
  <c r="B20" i="13"/>
  <c r="B26" i="13"/>
  <c r="A19" i="13"/>
  <c r="B13" i="13"/>
  <c r="B19" i="13"/>
  <c r="B25" i="13"/>
  <c r="B31" i="13"/>
  <c r="A13" i="13"/>
  <c r="A6" i="13"/>
  <c r="A12" i="13"/>
  <c r="A18" i="13"/>
  <c r="A24" i="13"/>
  <c r="A30" i="13"/>
  <c r="A31" i="13"/>
  <c r="B6" i="13"/>
  <c r="B12" i="13"/>
  <c r="B18" i="13"/>
  <c r="B24" i="13"/>
  <c r="B30" i="13"/>
  <c r="A5" i="13"/>
  <c r="A11" i="13"/>
  <c r="A17" i="13"/>
  <c r="A23" i="13"/>
  <c r="A29" i="13"/>
  <c r="A25" i="13"/>
  <c r="B5" i="13"/>
  <c r="B11" i="13"/>
  <c r="B17" i="13"/>
  <c r="B23" i="13"/>
  <c r="B29" i="13"/>
  <c r="A4" i="13"/>
  <c r="A10" i="13"/>
  <c r="A16" i="13"/>
  <c r="A22" i="13"/>
  <c r="A28" i="13"/>
  <c r="B22" i="13"/>
  <c r="B28" i="13"/>
  <c r="A3" i="13"/>
  <c r="A9" i="13"/>
  <c r="A15" i="13"/>
  <c r="A21" i="13"/>
  <c r="A27" i="13"/>
  <c r="B9" i="13"/>
  <c r="B15" i="13"/>
  <c r="B21" i="13"/>
  <c r="B4" i="14"/>
  <c r="B8" i="14"/>
  <c r="B12" i="14"/>
  <c r="B16" i="14"/>
  <c r="B20" i="14"/>
  <c r="B24" i="14"/>
  <c r="B28" i="14"/>
  <c r="A19" i="14"/>
  <c r="A23" i="14"/>
  <c r="A27" i="14"/>
  <c r="A31" i="14"/>
  <c r="B3" i="14"/>
  <c r="B7" i="14"/>
  <c r="B11" i="14"/>
  <c r="B15" i="14"/>
  <c r="B19" i="14"/>
  <c r="B23" i="14"/>
  <c r="B27" i="14"/>
  <c r="B31" i="14"/>
  <c r="A6" i="14"/>
  <c r="A10" i="14"/>
  <c r="A14" i="14"/>
  <c r="A18" i="14"/>
  <c r="A22" i="14"/>
  <c r="A26" i="14"/>
  <c r="A30" i="14"/>
  <c r="B6" i="14"/>
  <c r="B14" i="14"/>
  <c r="B18" i="14"/>
  <c r="B22" i="14"/>
  <c r="B26" i="14"/>
  <c r="B30" i="14"/>
  <c r="B10" i="14"/>
  <c r="A9" i="14"/>
  <c r="A13" i="14"/>
  <c r="A17" i="14"/>
  <c r="A21" i="14"/>
  <c r="A25" i="14"/>
  <c r="B5" i="14"/>
  <c r="B9" i="14"/>
  <c r="B13" i="14"/>
  <c r="B17" i="14"/>
  <c r="B21" i="14"/>
  <c r="B25" i="14"/>
  <c r="A4" i="11"/>
  <c r="A8" i="11"/>
  <c r="A12" i="11"/>
  <c r="A16" i="11"/>
  <c r="A20" i="11"/>
  <c r="A24" i="11"/>
  <c r="A28" i="11"/>
  <c r="B4" i="11"/>
  <c r="B8" i="11"/>
  <c r="B12" i="11"/>
  <c r="B16" i="11"/>
  <c r="B20" i="11"/>
  <c r="B24" i="11"/>
  <c r="B28" i="11"/>
  <c r="A3" i="11"/>
  <c r="A7" i="11"/>
  <c r="A11" i="11"/>
  <c r="A15" i="11"/>
  <c r="A19" i="11"/>
  <c r="A23" i="11"/>
  <c r="A27" i="11"/>
  <c r="A31" i="11"/>
  <c r="B3" i="11"/>
  <c r="B7" i="11"/>
  <c r="B11" i="11"/>
  <c r="B15" i="11"/>
  <c r="B19" i="11"/>
  <c r="B23" i="11"/>
  <c r="B27" i="11"/>
  <c r="B31" i="11"/>
  <c r="A6" i="11"/>
  <c r="A10" i="11"/>
  <c r="A14" i="11"/>
  <c r="A18" i="11"/>
  <c r="A22" i="11"/>
  <c r="A26" i="11"/>
  <c r="B6" i="11"/>
  <c r="B10" i="11"/>
  <c r="B14" i="11"/>
  <c r="B18" i="11"/>
  <c r="B22" i="11"/>
  <c r="B26" i="11"/>
  <c r="B30" i="11"/>
  <c r="B5" i="11"/>
  <c r="B9" i="11"/>
  <c r="B13" i="11"/>
  <c r="B17" i="11"/>
  <c r="B21" i="11"/>
  <c r="B25" i="11"/>
  <c r="BR8" i="6"/>
  <c r="BV9" i="6"/>
  <c r="BR11" i="6"/>
  <c r="BS12" i="6"/>
  <c r="BM17" i="6"/>
  <c r="BN17" i="6" s="1"/>
  <c r="BP23" i="6"/>
  <c r="BQ23" i="6" s="1"/>
  <c r="BT24" i="6"/>
  <c r="BX25" i="6"/>
  <c r="BX27" i="6"/>
  <c r="BP28" i="6"/>
  <c r="BQ28" i="6" s="1"/>
  <c r="BT29" i="6"/>
  <c r="BL30" i="6"/>
  <c r="BU35" i="6"/>
  <c r="BV41" i="6"/>
  <c r="BR43" i="6"/>
  <c r="BR45" i="6"/>
  <c r="BV46" i="6"/>
  <c r="BS48" i="6"/>
  <c r="BV4" i="6"/>
  <c r="BU12" i="6"/>
  <c r="BR15" i="6"/>
  <c r="BV16" i="6"/>
  <c r="BV18" i="6"/>
  <c r="BR20" i="6"/>
  <c r="BM30" i="6"/>
  <c r="BN30" i="6" s="1"/>
  <c r="BT32" i="6"/>
  <c r="BP34" i="6"/>
  <c r="BQ34" i="6" s="1"/>
  <c r="BW35" i="6"/>
  <c r="BP36" i="6"/>
  <c r="BQ36" i="6" s="1"/>
  <c r="BT37" i="6"/>
  <c r="BU48" i="6"/>
  <c r="BR32" i="6"/>
  <c r="BR37" i="6"/>
  <c r="BR3" i="6"/>
  <c r="BT8" i="6"/>
  <c r="BX9" i="6"/>
  <c r="BP10" i="6"/>
  <c r="BQ10" i="6" s="1"/>
  <c r="BT11" i="6"/>
  <c r="BW12" i="6"/>
  <c r="BO17" i="6"/>
  <c r="BR23" i="6"/>
  <c r="BV24" i="6"/>
  <c r="BS26" i="6"/>
  <c r="BR28" i="6"/>
  <c r="BV29" i="6"/>
  <c r="BX41" i="6"/>
  <c r="BP42" i="6"/>
  <c r="BQ42" i="6" s="1"/>
  <c r="BT43" i="6"/>
  <c r="BL44" i="6"/>
  <c r="BT45" i="6"/>
  <c r="BX46" i="6"/>
  <c r="BP47" i="6"/>
  <c r="BQ47" i="6" s="1"/>
  <c r="BW48" i="6"/>
  <c r="BP14" i="6"/>
  <c r="BQ14" i="6" s="1"/>
  <c r="BP19" i="6"/>
  <c r="BQ19" i="6" s="1"/>
  <c r="BL21" i="6"/>
  <c r="BU26" i="6"/>
  <c r="BV32" i="6"/>
  <c r="BR34" i="6"/>
  <c r="BR36" i="6"/>
  <c r="BV37" i="6"/>
  <c r="BS39" i="6"/>
  <c r="BM44" i="6"/>
  <c r="BN44" i="6" s="1"/>
  <c r="BP5" i="6"/>
  <c r="BQ5" i="6" s="1"/>
  <c r="BV8" i="6"/>
  <c r="BR10" i="6"/>
  <c r="BV11" i="6"/>
  <c r="BM21" i="6"/>
  <c r="BN21" i="6" s="1"/>
  <c r="BT23" i="6"/>
  <c r="BX24" i="6"/>
  <c r="BP25" i="6"/>
  <c r="BQ25" i="6" s="1"/>
  <c r="BW26" i="6"/>
  <c r="BP27" i="6"/>
  <c r="BQ27" i="6" s="1"/>
  <c r="BT28" i="6"/>
  <c r="BX29" i="6"/>
  <c r="BU39" i="6"/>
  <c r="BR42" i="6"/>
  <c r="BV43" i="6"/>
  <c r="BV45" i="6"/>
  <c r="BR47" i="6"/>
  <c r="BR5" i="6"/>
  <c r="BR14" i="6"/>
  <c r="BS17" i="6"/>
  <c r="BR19" i="6"/>
  <c r="BP33" i="6"/>
  <c r="BQ33" i="6" s="1"/>
  <c r="BT34" i="6"/>
  <c r="BL35" i="6"/>
  <c r="BT36" i="6"/>
  <c r="BP38" i="6"/>
  <c r="BQ38" i="6" s="1"/>
  <c r="BO44" i="6"/>
  <c r="BT10" i="6"/>
  <c r="BX11" i="6"/>
  <c r="BL12" i="6"/>
  <c r="BU17" i="6"/>
  <c r="BO21" i="6"/>
  <c r="BV23" i="6"/>
  <c r="BR25" i="6"/>
  <c r="BR27" i="6"/>
  <c r="BV28" i="6"/>
  <c r="BS30" i="6"/>
  <c r="BM35" i="6"/>
  <c r="BN35" i="6" s="1"/>
  <c r="BP41" i="6"/>
  <c r="BQ41" i="6" s="1"/>
  <c r="BT42" i="6"/>
  <c r="BX43" i="6"/>
  <c r="BX45" i="6"/>
  <c r="BP46" i="6"/>
  <c r="BQ46" i="6" s="1"/>
  <c r="BT47" i="6"/>
  <c r="BL48" i="6"/>
  <c r="BX8" i="6"/>
  <c r="BM12" i="6"/>
  <c r="BN12" i="6" s="1"/>
  <c r="BU30" i="6"/>
  <c r="BM48" i="6"/>
  <c r="BN48" i="6" s="1"/>
  <c r="BR9" i="6"/>
  <c r="BV10" i="6"/>
  <c r="BP24" i="6"/>
  <c r="BQ24" i="6" s="1"/>
  <c r="BT25" i="6"/>
  <c r="BT27" i="6"/>
  <c r="BP29" i="6"/>
  <c r="BQ29" i="6" s="1"/>
  <c r="BR41" i="6"/>
  <c r="BV42" i="6"/>
  <c r="BS44" i="6"/>
  <c r="BR46" i="6"/>
  <c r="BV47" i="6"/>
  <c r="BL39" i="6"/>
  <c r="BT4" i="5"/>
  <c r="BP15" i="5"/>
  <c r="BQ15" i="5" s="1"/>
  <c r="BT16" i="5"/>
  <c r="BL17" i="5"/>
  <c r="BT18" i="5"/>
  <c r="BW21" i="5"/>
  <c r="BO26" i="5"/>
  <c r="BR32" i="5"/>
  <c r="BV33" i="5"/>
  <c r="BS35" i="5"/>
  <c r="BR37" i="5"/>
  <c r="BV38" i="5"/>
  <c r="BR8" i="5"/>
  <c r="BV9" i="5"/>
  <c r="BS12" i="5"/>
  <c r="BM17" i="5"/>
  <c r="BN17" i="5" s="1"/>
  <c r="BP23" i="5"/>
  <c r="BQ23" i="5" s="1"/>
  <c r="BT24" i="5"/>
  <c r="BX25" i="5"/>
  <c r="BX27" i="5"/>
  <c r="BP28" i="5"/>
  <c r="BQ28" i="5" s="1"/>
  <c r="BT29" i="5"/>
  <c r="BL30" i="5"/>
  <c r="BU35" i="5"/>
  <c r="BO39" i="5"/>
  <c r="BV41" i="5"/>
  <c r="BR43" i="5"/>
  <c r="BV46" i="5"/>
  <c r="BS48" i="5"/>
  <c r="BV4" i="5"/>
  <c r="BU12" i="5"/>
  <c r="BV16" i="5"/>
  <c r="BV18" i="5"/>
  <c r="BM30" i="5"/>
  <c r="BN30" i="5" s="1"/>
  <c r="BT32" i="5"/>
  <c r="BX33" i="5"/>
  <c r="BW35" i="5"/>
  <c r="BP36" i="5"/>
  <c r="BQ36" i="5" s="1"/>
  <c r="BT37" i="5"/>
  <c r="BX38" i="5"/>
  <c r="BU48" i="5"/>
  <c r="BT8" i="5"/>
  <c r="BX9" i="5"/>
  <c r="BP10" i="5"/>
  <c r="BQ10" i="5" s="1"/>
  <c r="BT11" i="5"/>
  <c r="BR23" i="5"/>
  <c r="BV24" i="5"/>
  <c r="BS26" i="5"/>
  <c r="BR28" i="5"/>
  <c r="BV29" i="5"/>
  <c r="BX41" i="5"/>
  <c r="BP42" i="5"/>
  <c r="BQ42" i="5" s="1"/>
  <c r="BT43" i="5"/>
  <c r="BL44" i="5"/>
  <c r="BT45" i="5"/>
  <c r="BX46" i="5"/>
  <c r="BP47" i="5"/>
  <c r="BQ47" i="5" s="1"/>
  <c r="BW48" i="5"/>
  <c r="BP14" i="5"/>
  <c r="BQ14" i="5" s="1"/>
  <c r="BT15" i="5"/>
  <c r="BX16" i="5"/>
  <c r="BX18" i="5"/>
  <c r="BP19" i="5"/>
  <c r="BQ19" i="5" s="1"/>
  <c r="BT20" i="5"/>
  <c r="BL21" i="5"/>
  <c r="BU26" i="5"/>
  <c r="BR34" i="5"/>
  <c r="BR36" i="5"/>
  <c r="BS39" i="5"/>
  <c r="BM44" i="5"/>
  <c r="BN44" i="5" s="1"/>
  <c r="BP5" i="5"/>
  <c r="BQ5" i="5" s="1"/>
  <c r="BR10" i="5"/>
  <c r="BM21" i="5"/>
  <c r="BN21" i="5" s="1"/>
  <c r="BX24" i="5"/>
  <c r="BP25" i="5"/>
  <c r="BQ25" i="5" s="1"/>
  <c r="BP27" i="5"/>
  <c r="BQ27" i="5" s="1"/>
  <c r="BX29" i="5"/>
  <c r="BU39" i="5"/>
  <c r="BR42" i="5"/>
  <c r="BR47" i="5"/>
  <c r="BX4" i="5"/>
  <c r="BR5" i="5"/>
  <c r="BR14" i="5"/>
  <c r="BS17" i="5"/>
  <c r="BR19" i="5"/>
  <c r="BX32" i="5"/>
  <c r="BP33" i="5"/>
  <c r="BQ33" i="5" s="1"/>
  <c r="BT34" i="5"/>
  <c r="BL35" i="5"/>
  <c r="BT36" i="5"/>
  <c r="BX37" i="5"/>
  <c r="BP38" i="5"/>
  <c r="BQ38" i="5" s="1"/>
  <c r="BO44" i="5"/>
  <c r="BT10" i="5"/>
  <c r="BL12" i="5"/>
  <c r="BO21" i="5"/>
  <c r="BP41" i="5"/>
  <c r="BQ41" i="5" s="1"/>
  <c r="BT42" i="5"/>
  <c r="BL48" i="5"/>
  <c r="BP4" i="5"/>
  <c r="BQ4" i="5" s="1"/>
  <c r="BP16" i="5"/>
  <c r="BQ16" i="5" s="1"/>
  <c r="BP18" i="5"/>
  <c r="BQ18" i="5" s="1"/>
  <c r="BR33" i="5"/>
  <c r="BR38" i="5"/>
  <c r="BM48" i="5"/>
  <c r="BN48" i="5" s="1"/>
  <c r="BS21" i="5"/>
  <c r="BL39" i="5"/>
  <c r="BU44" i="5"/>
  <c r="B12" i="10"/>
  <c r="B24" i="10"/>
  <c r="A25" i="10"/>
  <c r="B18" i="10"/>
  <c r="B30" i="10"/>
  <c r="A7" i="10"/>
  <c r="A13" i="10"/>
  <c r="A19" i="10"/>
  <c r="A31" i="10"/>
  <c r="B7" i="10"/>
  <c r="B13" i="10"/>
  <c r="B19" i="10"/>
  <c r="B25" i="10"/>
  <c r="B31" i="10"/>
  <c r="A8" i="10"/>
  <c r="A14" i="10"/>
  <c r="A20" i="10"/>
  <c r="A26" i="10"/>
  <c r="B8" i="10"/>
  <c r="B26" i="10"/>
  <c r="A9" i="10"/>
  <c r="A21" i="10"/>
  <c r="B15" i="10"/>
  <c r="B28" i="10"/>
  <c r="B14" i="10"/>
  <c r="B20" i="10"/>
  <c r="A3" i="10"/>
  <c r="A15" i="10"/>
  <c r="B3" i="10"/>
  <c r="B27" i="10"/>
  <c r="A10" i="10"/>
  <c r="A22" i="10"/>
  <c r="B10" i="10"/>
  <c r="A17" i="10"/>
  <c r="A29" i="10"/>
  <c r="A27" i="10"/>
  <c r="B9" i="10"/>
  <c r="B21" i="10"/>
  <c r="A4" i="10"/>
  <c r="A16" i="10"/>
  <c r="A28" i="10"/>
  <c r="B4" i="10"/>
  <c r="B16" i="10"/>
  <c r="B22" i="10"/>
  <c r="A5" i="10"/>
  <c r="A11" i="10"/>
  <c r="A23" i="10"/>
  <c r="B5" i="10"/>
  <c r="B11" i="10"/>
  <c r="B17" i="10"/>
  <c r="B23" i="10"/>
  <c r="B29" i="10"/>
  <c r="A6" i="10"/>
  <c r="A12" i="10"/>
  <c r="A18" i="10"/>
  <c r="A24" i="10"/>
  <c r="B24" i="9"/>
  <c r="A13" i="9"/>
  <c r="B20" i="9"/>
  <c r="B26" i="9"/>
  <c r="A15" i="9"/>
  <c r="B3" i="9"/>
  <c r="B21" i="9"/>
  <c r="A10" i="9"/>
  <c r="A28" i="9"/>
  <c r="B10" i="9"/>
  <c r="B28" i="9"/>
  <c r="A5" i="9"/>
  <c r="A11" i="9"/>
  <c r="A17" i="9"/>
  <c r="A23" i="9"/>
  <c r="A29" i="9"/>
  <c r="B6" i="9"/>
  <c r="B12" i="9"/>
  <c r="B18" i="9"/>
  <c r="B30" i="9"/>
  <c r="A7" i="9"/>
  <c r="A19" i="9"/>
  <c r="A25" i="9"/>
  <c r="A31" i="9"/>
  <c r="B7" i="9"/>
  <c r="B13" i="9"/>
  <c r="B19" i="9"/>
  <c r="B25" i="9"/>
  <c r="B31" i="9"/>
  <c r="A8" i="9"/>
  <c r="A20" i="9"/>
  <c r="B14" i="9"/>
  <c r="A9" i="9"/>
  <c r="A27" i="9"/>
  <c r="B15" i="9"/>
  <c r="A4" i="9"/>
  <c r="A22" i="9"/>
  <c r="B16" i="9"/>
  <c r="B5" i="9"/>
  <c r="B11" i="9"/>
  <c r="B17" i="9"/>
  <c r="B23" i="9"/>
  <c r="B29" i="9"/>
  <c r="A14" i="9"/>
  <c r="A26" i="9"/>
  <c r="B8" i="9"/>
  <c r="A3" i="9"/>
  <c r="A21" i="9"/>
  <c r="B9" i="9"/>
  <c r="B27" i="9"/>
  <c r="A16" i="9"/>
  <c r="B4" i="9"/>
  <c r="A6" i="9"/>
  <c r="A12" i="9"/>
  <c r="A18" i="9"/>
  <c r="A24" i="9"/>
  <c r="C31" i="10" l="1"/>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2" i="10"/>
  <c r="AQ31" i="9"/>
  <c r="AP31" i="9"/>
  <c r="AO31" i="9"/>
  <c r="AM31" i="9"/>
  <c r="AL31" i="9"/>
  <c r="AK31" i="9"/>
  <c r="AI31" i="9"/>
  <c r="AH31" i="9"/>
  <c r="AG31" i="9"/>
  <c r="AE31" i="9"/>
  <c r="AD31" i="9"/>
  <c r="AC31" i="9"/>
  <c r="AA31" i="9"/>
  <c r="Z31" i="9"/>
  <c r="Y31" i="9"/>
  <c r="W31" i="9"/>
  <c r="V31" i="9"/>
  <c r="U31" i="9"/>
  <c r="S31" i="9"/>
  <c r="R31" i="9"/>
  <c r="Q31" i="9"/>
  <c r="O31" i="9"/>
  <c r="N31" i="9"/>
  <c r="M31" i="9"/>
  <c r="K31" i="9"/>
  <c r="J31" i="9"/>
  <c r="I31" i="9"/>
  <c r="H31" i="9"/>
  <c r="G31" i="9"/>
  <c r="F31" i="9"/>
  <c r="E31" i="9"/>
  <c r="D31" i="9"/>
  <c r="C31" i="9"/>
  <c r="AQ30" i="9"/>
  <c r="AP30" i="9"/>
  <c r="AO30" i="9"/>
  <c r="AM30" i="9"/>
  <c r="AL30" i="9"/>
  <c r="AK30" i="9"/>
  <c r="AI30" i="9"/>
  <c r="AH30" i="9"/>
  <c r="AG30" i="9"/>
  <c r="AE30" i="9"/>
  <c r="AD30" i="9"/>
  <c r="AC30" i="9"/>
  <c r="AA30" i="9"/>
  <c r="Z30" i="9"/>
  <c r="Y30" i="9"/>
  <c r="W30" i="9"/>
  <c r="V30" i="9"/>
  <c r="U30" i="9"/>
  <c r="S30" i="9"/>
  <c r="R30" i="9"/>
  <c r="Q30" i="9"/>
  <c r="O30" i="9"/>
  <c r="N30" i="9"/>
  <c r="M30" i="9"/>
  <c r="K30" i="9"/>
  <c r="J30" i="9"/>
  <c r="I30" i="9"/>
  <c r="H30" i="9"/>
  <c r="G30" i="9"/>
  <c r="F30" i="9"/>
  <c r="E30" i="9"/>
  <c r="D30" i="9"/>
  <c r="C30" i="9"/>
  <c r="AQ29" i="9"/>
  <c r="AP29" i="9"/>
  <c r="AO29" i="9"/>
  <c r="AM29" i="9"/>
  <c r="AL29" i="9"/>
  <c r="AK29" i="9"/>
  <c r="AI29" i="9"/>
  <c r="AH29" i="9"/>
  <c r="AG29" i="9"/>
  <c r="AE29" i="9"/>
  <c r="AD29" i="9"/>
  <c r="AC29" i="9"/>
  <c r="AA29" i="9"/>
  <c r="Z29" i="9"/>
  <c r="Y29" i="9"/>
  <c r="W29" i="9"/>
  <c r="V29" i="9"/>
  <c r="U29" i="9"/>
  <c r="S29" i="9"/>
  <c r="R29" i="9"/>
  <c r="Q29" i="9"/>
  <c r="O29" i="9"/>
  <c r="N29" i="9"/>
  <c r="M29" i="9"/>
  <c r="K29" i="9"/>
  <c r="J29" i="9"/>
  <c r="I29" i="9"/>
  <c r="H29" i="9"/>
  <c r="G29" i="9"/>
  <c r="F29" i="9"/>
  <c r="E29" i="9"/>
  <c r="D29" i="9"/>
  <c r="C29" i="9"/>
  <c r="AQ28" i="9"/>
  <c r="AP28" i="9"/>
  <c r="AO28" i="9"/>
  <c r="AM28" i="9"/>
  <c r="AL28" i="9"/>
  <c r="AK28" i="9"/>
  <c r="AI28" i="9"/>
  <c r="AH28" i="9"/>
  <c r="AG28" i="9"/>
  <c r="AE28" i="9"/>
  <c r="AD28" i="9"/>
  <c r="AC28" i="9"/>
  <c r="AA28" i="9"/>
  <c r="Z28" i="9"/>
  <c r="Y28" i="9"/>
  <c r="W28" i="9"/>
  <c r="V28" i="9"/>
  <c r="U28" i="9"/>
  <c r="S28" i="9"/>
  <c r="R28" i="9"/>
  <c r="Q28" i="9"/>
  <c r="O28" i="9"/>
  <c r="N28" i="9"/>
  <c r="M28" i="9"/>
  <c r="K28" i="9"/>
  <c r="J28" i="9"/>
  <c r="I28" i="9"/>
  <c r="H28" i="9"/>
  <c r="G28" i="9"/>
  <c r="F28" i="9"/>
  <c r="E28" i="9"/>
  <c r="D28" i="9"/>
  <c r="C28" i="9"/>
  <c r="AQ27" i="9"/>
  <c r="AP27" i="9"/>
  <c r="AO27" i="9"/>
  <c r="AM27" i="9"/>
  <c r="AL27" i="9"/>
  <c r="AK27" i="9"/>
  <c r="AI27" i="9"/>
  <c r="AH27" i="9"/>
  <c r="AG27" i="9"/>
  <c r="AE27" i="9"/>
  <c r="AD27" i="9"/>
  <c r="AC27" i="9"/>
  <c r="AA27" i="9"/>
  <c r="Z27" i="9"/>
  <c r="Y27" i="9"/>
  <c r="W27" i="9"/>
  <c r="V27" i="9"/>
  <c r="U27" i="9"/>
  <c r="S27" i="9"/>
  <c r="R27" i="9"/>
  <c r="Q27" i="9"/>
  <c r="O27" i="9"/>
  <c r="N27" i="9"/>
  <c r="M27" i="9"/>
  <c r="K27" i="9"/>
  <c r="J27" i="9"/>
  <c r="I27" i="9"/>
  <c r="H27" i="9"/>
  <c r="G27" i="9"/>
  <c r="F27" i="9"/>
  <c r="E27" i="9"/>
  <c r="D27" i="9"/>
  <c r="C27" i="9"/>
  <c r="AQ26" i="9"/>
  <c r="AP26" i="9"/>
  <c r="AO26" i="9"/>
  <c r="AM26" i="9"/>
  <c r="AL26" i="9"/>
  <c r="AK26" i="9"/>
  <c r="AI26" i="9"/>
  <c r="AH26" i="9"/>
  <c r="AG26" i="9"/>
  <c r="AE26" i="9"/>
  <c r="AD26" i="9"/>
  <c r="AC26" i="9"/>
  <c r="AA26" i="9"/>
  <c r="Z26" i="9"/>
  <c r="Y26" i="9"/>
  <c r="W26" i="9"/>
  <c r="V26" i="9"/>
  <c r="U26" i="9"/>
  <c r="S26" i="9"/>
  <c r="R26" i="9"/>
  <c r="Q26" i="9"/>
  <c r="O26" i="9"/>
  <c r="N26" i="9"/>
  <c r="M26" i="9"/>
  <c r="K26" i="9"/>
  <c r="J26" i="9"/>
  <c r="I26" i="9"/>
  <c r="H26" i="9"/>
  <c r="G26" i="9"/>
  <c r="F26" i="9"/>
  <c r="E26" i="9"/>
  <c r="D26" i="9"/>
  <c r="C26" i="9"/>
  <c r="AQ25" i="9"/>
  <c r="AP25" i="9"/>
  <c r="AO25" i="9"/>
  <c r="AM25" i="9"/>
  <c r="AL25" i="9"/>
  <c r="AK25" i="9"/>
  <c r="AI25" i="9"/>
  <c r="AH25" i="9"/>
  <c r="AG25" i="9"/>
  <c r="AE25" i="9"/>
  <c r="AD25" i="9"/>
  <c r="AC25" i="9"/>
  <c r="AA25" i="9"/>
  <c r="Z25" i="9"/>
  <c r="Y25" i="9"/>
  <c r="W25" i="9"/>
  <c r="V25" i="9"/>
  <c r="U25" i="9"/>
  <c r="S25" i="9"/>
  <c r="R25" i="9"/>
  <c r="Q25" i="9"/>
  <c r="O25" i="9"/>
  <c r="N25" i="9"/>
  <c r="M25" i="9"/>
  <c r="K25" i="9"/>
  <c r="J25" i="9"/>
  <c r="I25" i="9"/>
  <c r="H25" i="9"/>
  <c r="G25" i="9"/>
  <c r="F25" i="9"/>
  <c r="E25" i="9"/>
  <c r="D25" i="9"/>
  <c r="C25" i="9"/>
  <c r="AQ24" i="9"/>
  <c r="AP24" i="9"/>
  <c r="AO24" i="9"/>
  <c r="AM24" i="9"/>
  <c r="AL24" i="9"/>
  <c r="AK24" i="9"/>
  <c r="AI24" i="9"/>
  <c r="AH24" i="9"/>
  <c r="AG24" i="9"/>
  <c r="AE24" i="9"/>
  <c r="AD24" i="9"/>
  <c r="AC24" i="9"/>
  <c r="AA24" i="9"/>
  <c r="Z24" i="9"/>
  <c r="Y24" i="9"/>
  <c r="W24" i="9"/>
  <c r="V24" i="9"/>
  <c r="U24" i="9"/>
  <c r="S24" i="9"/>
  <c r="R24" i="9"/>
  <c r="Q24" i="9"/>
  <c r="O24" i="9"/>
  <c r="N24" i="9"/>
  <c r="M24" i="9"/>
  <c r="K24" i="9"/>
  <c r="J24" i="9"/>
  <c r="I24" i="9"/>
  <c r="H24" i="9"/>
  <c r="G24" i="9"/>
  <c r="F24" i="9"/>
  <c r="E24" i="9"/>
  <c r="D24" i="9"/>
  <c r="C24" i="9"/>
  <c r="AQ23" i="9"/>
  <c r="AP23" i="9"/>
  <c r="AO23" i="9"/>
  <c r="AM23" i="9"/>
  <c r="AL23" i="9"/>
  <c r="AK23" i="9"/>
  <c r="AI23" i="9"/>
  <c r="AH23" i="9"/>
  <c r="AG23" i="9"/>
  <c r="AE23" i="9"/>
  <c r="AD23" i="9"/>
  <c r="AC23" i="9"/>
  <c r="AA23" i="9"/>
  <c r="Z23" i="9"/>
  <c r="Y23" i="9"/>
  <c r="W23" i="9"/>
  <c r="V23" i="9"/>
  <c r="U23" i="9"/>
  <c r="S23" i="9"/>
  <c r="R23" i="9"/>
  <c r="Q23" i="9"/>
  <c r="O23" i="9"/>
  <c r="N23" i="9"/>
  <c r="M23" i="9"/>
  <c r="K23" i="9"/>
  <c r="J23" i="9"/>
  <c r="I23" i="9"/>
  <c r="H23" i="9"/>
  <c r="G23" i="9"/>
  <c r="F23" i="9"/>
  <c r="E23" i="9"/>
  <c r="D23" i="9"/>
  <c r="C23" i="9"/>
  <c r="AQ22" i="9"/>
  <c r="AP22" i="9"/>
  <c r="AO22" i="9"/>
  <c r="AM22" i="9"/>
  <c r="AL22" i="9"/>
  <c r="AK22" i="9"/>
  <c r="AI22" i="9"/>
  <c r="AH22" i="9"/>
  <c r="AG22" i="9"/>
  <c r="AE22" i="9"/>
  <c r="AD22" i="9"/>
  <c r="AC22" i="9"/>
  <c r="AA22" i="9"/>
  <c r="Z22" i="9"/>
  <c r="Y22" i="9"/>
  <c r="W22" i="9"/>
  <c r="V22" i="9"/>
  <c r="U22" i="9"/>
  <c r="S22" i="9"/>
  <c r="R22" i="9"/>
  <c r="Q22" i="9"/>
  <c r="O22" i="9"/>
  <c r="N22" i="9"/>
  <c r="M22" i="9"/>
  <c r="K22" i="9"/>
  <c r="J22" i="9"/>
  <c r="I22" i="9"/>
  <c r="H22" i="9"/>
  <c r="G22" i="9"/>
  <c r="F22" i="9"/>
  <c r="E22" i="9"/>
  <c r="D22" i="9"/>
  <c r="C22" i="9"/>
  <c r="AQ21" i="9"/>
  <c r="AP21" i="9"/>
  <c r="AO21" i="9"/>
  <c r="AM21" i="9"/>
  <c r="AL21" i="9"/>
  <c r="AK21" i="9"/>
  <c r="AI21" i="9"/>
  <c r="AH21" i="9"/>
  <c r="AG21" i="9"/>
  <c r="AE21" i="9"/>
  <c r="AD21" i="9"/>
  <c r="AC21" i="9"/>
  <c r="AA21" i="9"/>
  <c r="Z21" i="9"/>
  <c r="Y21" i="9"/>
  <c r="W21" i="9"/>
  <c r="V21" i="9"/>
  <c r="U21" i="9"/>
  <c r="S21" i="9"/>
  <c r="R21" i="9"/>
  <c r="Q21" i="9"/>
  <c r="O21" i="9"/>
  <c r="N21" i="9"/>
  <c r="M21" i="9"/>
  <c r="K21" i="9"/>
  <c r="J21" i="9"/>
  <c r="I21" i="9"/>
  <c r="H21" i="9"/>
  <c r="G21" i="9"/>
  <c r="F21" i="9"/>
  <c r="E21" i="9"/>
  <c r="D21" i="9"/>
  <c r="C21" i="9"/>
  <c r="AQ20" i="9"/>
  <c r="AP20" i="9"/>
  <c r="AO20" i="9"/>
  <c r="AM20" i="9"/>
  <c r="AL20" i="9"/>
  <c r="AK20" i="9"/>
  <c r="AI20" i="9"/>
  <c r="AH20" i="9"/>
  <c r="AG20" i="9"/>
  <c r="AE20" i="9"/>
  <c r="AD20" i="9"/>
  <c r="AC20" i="9"/>
  <c r="AA20" i="9"/>
  <c r="Z20" i="9"/>
  <c r="Y20" i="9"/>
  <c r="W20" i="9"/>
  <c r="V20" i="9"/>
  <c r="U20" i="9"/>
  <c r="S20" i="9"/>
  <c r="R20" i="9"/>
  <c r="Q20" i="9"/>
  <c r="O20" i="9"/>
  <c r="N20" i="9"/>
  <c r="M20" i="9"/>
  <c r="K20" i="9"/>
  <c r="J20" i="9"/>
  <c r="I20" i="9"/>
  <c r="H20" i="9"/>
  <c r="G20" i="9"/>
  <c r="F20" i="9"/>
  <c r="E20" i="9"/>
  <c r="D20" i="9"/>
  <c r="C20" i="9"/>
  <c r="AQ19" i="9"/>
  <c r="AP19" i="9"/>
  <c r="AO19" i="9"/>
  <c r="AM19" i="9"/>
  <c r="AL19" i="9"/>
  <c r="AK19" i="9"/>
  <c r="AI19" i="9"/>
  <c r="AH19" i="9"/>
  <c r="AG19" i="9"/>
  <c r="AE19" i="9"/>
  <c r="AD19" i="9"/>
  <c r="AC19" i="9"/>
  <c r="AA19" i="9"/>
  <c r="Z19" i="9"/>
  <c r="Y19" i="9"/>
  <c r="W19" i="9"/>
  <c r="V19" i="9"/>
  <c r="U19" i="9"/>
  <c r="S19" i="9"/>
  <c r="R19" i="9"/>
  <c r="Q19" i="9"/>
  <c r="O19" i="9"/>
  <c r="N19" i="9"/>
  <c r="M19" i="9"/>
  <c r="K19" i="9"/>
  <c r="J19" i="9"/>
  <c r="I19" i="9"/>
  <c r="H19" i="9"/>
  <c r="G19" i="9"/>
  <c r="F19" i="9"/>
  <c r="E19" i="9"/>
  <c r="D19" i="9"/>
  <c r="C19" i="9"/>
  <c r="AQ18" i="9"/>
  <c r="AP18" i="9"/>
  <c r="AO18" i="9"/>
  <c r="AM18" i="9"/>
  <c r="AL18" i="9"/>
  <c r="AK18" i="9"/>
  <c r="AI18" i="9"/>
  <c r="AH18" i="9"/>
  <c r="AG18" i="9"/>
  <c r="AE18" i="9"/>
  <c r="AD18" i="9"/>
  <c r="AC18" i="9"/>
  <c r="AA18" i="9"/>
  <c r="Z18" i="9"/>
  <c r="Y18" i="9"/>
  <c r="W18" i="9"/>
  <c r="V18" i="9"/>
  <c r="U18" i="9"/>
  <c r="S18" i="9"/>
  <c r="R18" i="9"/>
  <c r="Q18" i="9"/>
  <c r="O18" i="9"/>
  <c r="N18" i="9"/>
  <c r="M18" i="9"/>
  <c r="K18" i="9"/>
  <c r="J18" i="9"/>
  <c r="I18" i="9"/>
  <c r="H18" i="9"/>
  <c r="G18" i="9"/>
  <c r="F18" i="9"/>
  <c r="E18" i="9"/>
  <c r="D18" i="9"/>
  <c r="C18" i="9"/>
  <c r="AQ17" i="9"/>
  <c r="AP17" i="9"/>
  <c r="AO17" i="9"/>
  <c r="AM17" i="9"/>
  <c r="AL17" i="9"/>
  <c r="AK17" i="9"/>
  <c r="AI17" i="9"/>
  <c r="AH17" i="9"/>
  <c r="AG17" i="9"/>
  <c r="AE17" i="9"/>
  <c r="AD17" i="9"/>
  <c r="AC17" i="9"/>
  <c r="AA17" i="9"/>
  <c r="Z17" i="9"/>
  <c r="Y17" i="9"/>
  <c r="W17" i="9"/>
  <c r="V17" i="9"/>
  <c r="U17" i="9"/>
  <c r="S17" i="9"/>
  <c r="R17" i="9"/>
  <c r="Q17" i="9"/>
  <c r="O17" i="9"/>
  <c r="N17" i="9"/>
  <c r="M17" i="9"/>
  <c r="K17" i="9"/>
  <c r="J17" i="9"/>
  <c r="I17" i="9"/>
  <c r="H17" i="9"/>
  <c r="G17" i="9"/>
  <c r="F17" i="9"/>
  <c r="E17" i="9"/>
  <c r="D17" i="9"/>
  <c r="C17" i="9"/>
  <c r="AQ16" i="9"/>
  <c r="AP16" i="9"/>
  <c r="AO16" i="9"/>
  <c r="AM16" i="9"/>
  <c r="AL16" i="9"/>
  <c r="AK16" i="9"/>
  <c r="AI16" i="9"/>
  <c r="AH16" i="9"/>
  <c r="AG16" i="9"/>
  <c r="AE16" i="9"/>
  <c r="AD16" i="9"/>
  <c r="AC16" i="9"/>
  <c r="AA16" i="9"/>
  <c r="Z16" i="9"/>
  <c r="Y16" i="9"/>
  <c r="W16" i="9"/>
  <c r="V16" i="9"/>
  <c r="U16" i="9"/>
  <c r="S16" i="9"/>
  <c r="R16" i="9"/>
  <c r="Q16" i="9"/>
  <c r="O16" i="9"/>
  <c r="N16" i="9"/>
  <c r="M16" i="9"/>
  <c r="K16" i="9"/>
  <c r="J16" i="9"/>
  <c r="I16" i="9"/>
  <c r="H16" i="9"/>
  <c r="G16" i="9"/>
  <c r="F16" i="9"/>
  <c r="E16" i="9"/>
  <c r="D16" i="9"/>
  <c r="C16" i="9"/>
  <c r="AQ15" i="9"/>
  <c r="AP15" i="9"/>
  <c r="AO15" i="9"/>
  <c r="AM15" i="9"/>
  <c r="AL15" i="9"/>
  <c r="AK15" i="9"/>
  <c r="AI15" i="9"/>
  <c r="AH15" i="9"/>
  <c r="AG15" i="9"/>
  <c r="AE15" i="9"/>
  <c r="AD15" i="9"/>
  <c r="AC15" i="9"/>
  <c r="AA15" i="9"/>
  <c r="Z15" i="9"/>
  <c r="Y15" i="9"/>
  <c r="W15" i="9"/>
  <c r="V15" i="9"/>
  <c r="U15" i="9"/>
  <c r="S15" i="9"/>
  <c r="R15" i="9"/>
  <c r="Q15" i="9"/>
  <c r="O15" i="9"/>
  <c r="N15" i="9"/>
  <c r="M15" i="9"/>
  <c r="K15" i="9"/>
  <c r="J15" i="9"/>
  <c r="I15" i="9"/>
  <c r="H15" i="9"/>
  <c r="G15" i="9"/>
  <c r="F15" i="9"/>
  <c r="E15" i="9"/>
  <c r="D15" i="9"/>
  <c r="C15" i="9"/>
  <c r="AQ14" i="9"/>
  <c r="AP14" i="9"/>
  <c r="AO14" i="9"/>
  <c r="AM14" i="9"/>
  <c r="AL14" i="9"/>
  <c r="AK14" i="9"/>
  <c r="AI14" i="9"/>
  <c r="AH14" i="9"/>
  <c r="AG14" i="9"/>
  <c r="AE14" i="9"/>
  <c r="AD14" i="9"/>
  <c r="AC14" i="9"/>
  <c r="AA14" i="9"/>
  <c r="Z14" i="9"/>
  <c r="Y14" i="9"/>
  <c r="W14" i="9"/>
  <c r="V14" i="9"/>
  <c r="U14" i="9"/>
  <c r="S14" i="9"/>
  <c r="R14" i="9"/>
  <c r="Q14" i="9"/>
  <c r="O14" i="9"/>
  <c r="N14" i="9"/>
  <c r="M14" i="9"/>
  <c r="K14" i="9"/>
  <c r="J14" i="9"/>
  <c r="I14" i="9"/>
  <c r="H14" i="9"/>
  <c r="G14" i="9"/>
  <c r="F14" i="9"/>
  <c r="E14" i="9"/>
  <c r="D14" i="9"/>
  <c r="C14" i="9"/>
  <c r="AQ13" i="9"/>
  <c r="AP13" i="9"/>
  <c r="AO13" i="9"/>
  <c r="AM13" i="9"/>
  <c r="AL13" i="9"/>
  <c r="AK13" i="9"/>
  <c r="AI13" i="9"/>
  <c r="AH13" i="9"/>
  <c r="AG13" i="9"/>
  <c r="AE13" i="9"/>
  <c r="AD13" i="9"/>
  <c r="AC13" i="9"/>
  <c r="AA13" i="9"/>
  <c r="Z13" i="9"/>
  <c r="Y13" i="9"/>
  <c r="W13" i="9"/>
  <c r="V13" i="9"/>
  <c r="U13" i="9"/>
  <c r="S13" i="9"/>
  <c r="R13" i="9"/>
  <c r="Q13" i="9"/>
  <c r="O13" i="9"/>
  <c r="N13" i="9"/>
  <c r="M13" i="9"/>
  <c r="K13" i="9"/>
  <c r="J13" i="9"/>
  <c r="I13" i="9"/>
  <c r="H13" i="9"/>
  <c r="G13" i="9"/>
  <c r="F13" i="9"/>
  <c r="E13" i="9"/>
  <c r="D13" i="9"/>
  <c r="C13" i="9"/>
  <c r="AQ12" i="9"/>
  <c r="AP12" i="9"/>
  <c r="AO12" i="9"/>
  <c r="AM12" i="9"/>
  <c r="AL12" i="9"/>
  <c r="AK12" i="9"/>
  <c r="AI12" i="9"/>
  <c r="AH12" i="9"/>
  <c r="AG12" i="9"/>
  <c r="AE12" i="9"/>
  <c r="AD12" i="9"/>
  <c r="AC12" i="9"/>
  <c r="AA12" i="9"/>
  <c r="Z12" i="9"/>
  <c r="Y12" i="9"/>
  <c r="W12" i="9"/>
  <c r="V12" i="9"/>
  <c r="U12" i="9"/>
  <c r="S12" i="9"/>
  <c r="R12" i="9"/>
  <c r="Q12" i="9"/>
  <c r="O12" i="9"/>
  <c r="N12" i="9"/>
  <c r="M12" i="9"/>
  <c r="K12" i="9"/>
  <c r="J12" i="9"/>
  <c r="I12" i="9"/>
  <c r="H12" i="9"/>
  <c r="G12" i="9"/>
  <c r="F12" i="9"/>
  <c r="E12" i="9"/>
  <c r="D12" i="9"/>
  <c r="C12" i="9"/>
  <c r="AQ11" i="9"/>
  <c r="AP11" i="9"/>
  <c r="AO11" i="9"/>
  <c r="AM11" i="9"/>
  <c r="AL11" i="9"/>
  <c r="AK11" i="9"/>
  <c r="AI11" i="9"/>
  <c r="AH11" i="9"/>
  <c r="AG11" i="9"/>
  <c r="AE11" i="9"/>
  <c r="AD11" i="9"/>
  <c r="AC11" i="9"/>
  <c r="AA11" i="9"/>
  <c r="Z11" i="9"/>
  <c r="Y11" i="9"/>
  <c r="W11" i="9"/>
  <c r="V11" i="9"/>
  <c r="U11" i="9"/>
  <c r="S11" i="9"/>
  <c r="R11" i="9"/>
  <c r="Q11" i="9"/>
  <c r="O11" i="9"/>
  <c r="N11" i="9"/>
  <c r="M11" i="9"/>
  <c r="K11" i="9"/>
  <c r="J11" i="9"/>
  <c r="I11" i="9"/>
  <c r="H11" i="9"/>
  <c r="G11" i="9"/>
  <c r="F11" i="9"/>
  <c r="E11" i="9"/>
  <c r="D11" i="9"/>
  <c r="C11" i="9"/>
  <c r="AQ10" i="9"/>
  <c r="AP10" i="9"/>
  <c r="AO10" i="9"/>
  <c r="AM10" i="9"/>
  <c r="AL10" i="9"/>
  <c r="AK10" i="9"/>
  <c r="AI10" i="9"/>
  <c r="AH10" i="9"/>
  <c r="AG10" i="9"/>
  <c r="AE10" i="9"/>
  <c r="AD10" i="9"/>
  <c r="AC10" i="9"/>
  <c r="AA10" i="9"/>
  <c r="Z10" i="9"/>
  <c r="Y10" i="9"/>
  <c r="W10" i="9"/>
  <c r="V10" i="9"/>
  <c r="U10" i="9"/>
  <c r="S10" i="9"/>
  <c r="R10" i="9"/>
  <c r="Q10" i="9"/>
  <c r="O10" i="9"/>
  <c r="N10" i="9"/>
  <c r="M10" i="9"/>
  <c r="K10" i="9"/>
  <c r="J10" i="9"/>
  <c r="I10" i="9"/>
  <c r="H10" i="9"/>
  <c r="G10" i="9"/>
  <c r="F10" i="9"/>
  <c r="E10" i="9"/>
  <c r="D10" i="9"/>
  <c r="C10" i="9"/>
  <c r="AQ9" i="9"/>
  <c r="AP9" i="9"/>
  <c r="AO9" i="9"/>
  <c r="AM9" i="9"/>
  <c r="AL9" i="9"/>
  <c r="AK9" i="9"/>
  <c r="AI9" i="9"/>
  <c r="AH9" i="9"/>
  <c r="AG9" i="9"/>
  <c r="AE9" i="9"/>
  <c r="AD9" i="9"/>
  <c r="AC9" i="9"/>
  <c r="AA9" i="9"/>
  <c r="Z9" i="9"/>
  <c r="Y9" i="9"/>
  <c r="W9" i="9"/>
  <c r="V9" i="9"/>
  <c r="U9" i="9"/>
  <c r="S9" i="9"/>
  <c r="R9" i="9"/>
  <c r="Q9" i="9"/>
  <c r="O9" i="9"/>
  <c r="N9" i="9"/>
  <c r="M9" i="9"/>
  <c r="K9" i="9"/>
  <c r="J9" i="9"/>
  <c r="I9" i="9"/>
  <c r="H9" i="9"/>
  <c r="G9" i="9"/>
  <c r="F9" i="9"/>
  <c r="E9" i="9"/>
  <c r="D9" i="9"/>
  <c r="C9" i="9"/>
  <c r="AQ8" i="9"/>
  <c r="AP8" i="9"/>
  <c r="AO8" i="9"/>
  <c r="AM8" i="9"/>
  <c r="AL8" i="9"/>
  <c r="AK8" i="9"/>
  <c r="AI8" i="9"/>
  <c r="AH8" i="9"/>
  <c r="AG8" i="9"/>
  <c r="AE8" i="9"/>
  <c r="AD8" i="9"/>
  <c r="AC8" i="9"/>
  <c r="AA8" i="9"/>
  <c r="Z8" i="9"/>
  <c r="Y8" i="9"/>
  <c r="W8" i="9"/>
  <c r="V8" i="9"/>
  <c r="U8" i="9"/>
  <c r="S8" i="9"/>
  <c r="R8" i="9"/>
  <c r="Q8" i="9"/>
  <c r="O8" i="9"/>
  <c r="N8" i="9"/>
  <c r="M8" i="9"/>
  <c r="K8" i="9"/>
  <c r="J8" i="9"/>
  <c r="I8" i="9"/>
  <c r="H8" i="9"/>
  <c r="G8" i="9"/>
  <c r="F8" i="9"/>
  <c r="E8" i="9"/>
  <c r="D8" i="9"/>
  <c r="C8" i="9"/>
  <c r="AQ7" i="9"/>
  <c r="AP7" i="9"/>
  <c r="AO7" i="9"/>
  <c r="AM7" i="9"/>
  <c r="AL7" i="9"/>
  <c r="AK7" i="9"/>
  <c r="AI7" i="9"/>
  <c r="AH7" i="9"/>
  <c r="AG7" i="9"/>
  <c r="AE7" i="9"/>
  <c r="AD7" i="9"/>
  <c r="AC7" i="9"/>
  <c r="AA7" i="9"/>
  <c r="Z7" i="9"/>
  <c r="Y7" i="9"/>
  <c r="W7" i="9"/>
  <c r="V7" i="9"/>
  <c r="U7" i="9"/>
  <c r="S7" i="9"/>
  <c r="R7" i="9"/>
  <c r="Q7" i="9"/>
  <c r="O7" i="9"/>
  <c r="N7" i="9"/>
  <c r="M7" i="9"/>
  <c r="K7" i="9"/>
  <c r="J7" i="9"/>
  <c r="I7" i="9"/>
  <c r="H7" i="9"/>
  <c r="G7" i="9"/>
  <c r="F7" i="9"/>
  <c r="E7" i="9"/>
  <c r="D7" i="9"/>
  <c r="C7" i="9"/>
  <c r="AQ6" i="9"/>
  <c r="AP6" i="9"/>
  <c r="AO6" i="9"/>
  <c r="AM6" i="9"/>
  <c r="AL6" i="9"/>
  <c r="AK6" i="9"/>
  <c r="AI6" i="9"/>
  <c r="AH6" i="9"/>
  <c r="AG6" i="9"/>
  <c r="AE6" i="9"/>
  <c r="AD6" i="9"/>
  <c r="AC6" i="9"/>
  <c r="AA6" i="9"/>
  <c r="Z6" i="9"/>
  <c r="Y6" i="9"/>
  <c r="W6" i="9"/>
  <c r="V6" i="9"/>
  <c r="U6" i="9"/>
  <c r="S6" i="9"/>
  <c r="R6" i="9"/>
  <c r="Q6" i="9"/>
  <c r="O6" i="9"/>
  <c r="N6" i="9"/>
  <c r="M6" i="9"/>
  <c r="K6" i="9"/>
  <c r="J6" i="9"/>
  <c r="I6" i="9"/>
  <c r="H6" i="9"/>
  <c r="G6" i="9"/>
  <c r="F6" i="9"/>
  <c r="E6" i="9"/>
  <c r="D6" i="9"/>
  <c r="C6" i="9"/>
  <c r="AQ5" i="9"/>
  <c r="AP5" i="9"/>
  <c r="AO5" i="9"/>
  <c r="AM5" i="9"/>
  <c r="AL5" i="9"/>
  <c r="AK5" i="9"/>
  <c r="AI5" i="9"/>
  <c r="AH5" i="9"/>
  <c r="AG5" i="9"/>
  <c r="AE5" i="9"/>
  <c r="AD5" i="9"/>
  <c r="AC5" i="9"/>
  <c r="AA5" i="9"/>
  <c r="Z5" i="9"/>
  <c r="Y5" i="9"/>
  <c r="W5" i="9"/>
  <c r="V5" i="9"/>
  <c r="U5" i="9"/>
  <c r="S5" i="9"/>
  <c r="R5" i="9"/>
  <c r="Q5" i="9"/>
  <c r="O5" i="9"/>
  <c r="N5" i="9"/>
  <c r="M5" i="9"/>
  <c r="K5" i="9"/>
  <c r="J5" i="9"/>
  <c r="I5" i="9"/>
  <c r="H5" i="9"/>
  <c r="G5" i="9"/>
  <c r="F5" i="9"/>
  <c r="E5" i="9"/>
  <c r="D5" i="9"/>
  <c r="C5" i="9"/>
  <c r="AQ4" i="9"/>
  <c r="AP4" i="9"/>
  <c r="AO4" i="9"/>
  <c r="AM4" i="9"/>
  <c r="AL4" i="9"/>
  <c r="AK4" i="9"/>
  <c r="AI4" i="9"/>
  <c r="AH4" i="9"/>
  <c r="AG4" i="9"/>
  <c r="AE4" i="9"/>
  <c r="AD4" i="9"/>
  <c r="AC4" i="9"/>
  <c r="AA4" i="9"/>
  <c r="Z4" i="9"/>
  <c r="Y4" i="9"/>
  <c r="W4" i="9"/>
  <c r="V4" i="9"/>
  <c r="U4" i="9"/>
  <c r="S4" i="9"/>
  <c r="R4" i="9"/>
  <c r="Q4" i="9"/>
  <c r="O4" i="9"/>
  <c r="N4" i="9"/>
  <c r="M4" i="9"/>
  <c r="K4" i="9"/>
  <c r="J4" i="9"/>
  <c r="I4" i="9"/>
  <c r="H4" i="9"/>
  <c r="G4" i="9"/>
  <c r="F4" i="9"/>
  <c r="E4" i="9"/>
  <c r="D4" i="9"/>
  <c r="C4" i="9"/>
  <c r="AQ3" i="9"/>
  <c r="AP3" i="9"/>
  <c r="AO3" i="9"/>
  <c r="AM3" i="9"/>
  <c r="AL3" i="9"/>
  <c r="AK3" i="9"/>
  <c r="AI3" i="9"/>
  <c r="AH3" i="9"/>
  <c r="AG3" i="9"/>
  <c r="AE3" i="9"/>
  <c r="AD3" i="9"/>
  <c r="AC3" i="9"/>
  <c r="AA3" i="9"/>
  <c r="Z3" i="9"/>
  <c r="Y3" i="9"/>
  <c r="W3" i="9"/>
  <c r="V3" i="9"/>
  <c r="U3" i="9"/>
  <c r="S3" i="9"/>
  <c r="R3" i="9"/>
  <c r="Q3" i="9"/>
  <c r="O3" i="9"/>
  <c r="N3" i="9"/>
  <c r="M3" i="9"/>
  <c r="K3" i="9"/>
  <c r="J3" i="9"/>
  <c r="I3" i="9"/>
  <c r="H3" i="9"/>
  <c r="G3" i="9"/>
  <c r="F3" i="9"/>
  <c r="E3" i="9"/>
  <c r="D3" i="9"/>
  <c r="C3" i="9"/>
  <c r="AQ2" i="9"/>
  <c r="AP2" i="9"/>
  <c r="AO2" i="9"/>
  <c r="AM2" i="9"/>
  <c r="AL2" i="9"/>
  <c r="AK2" i="9"/>
  <c r="AI2" i="9"/>
  <c r="AH2" i="9"/>
  <c r="AG2" i="9"/>
  <c r="AE2" i="9"/>
  <c r="AD2" i="9"/>
  <c r="AC2" i="9"/>
  <c r="AA2" i="9"/>
  <c r="Z2" i="9"/>
  <c r="Y2" i="9"/>
  <c r="W2" i="9"/>
  <c r="V2" i="9"/>
  <c r="U2" i="9"/>
  <c r="S2" i="9"/>
  <c r="R2" i="9"/>
  <c r="Q2" i="9"/>
  <c r="O2" i="9"/>
  <c r="N2" i="9"/>
  <c r="M2" i="9"/>
  <c r="K2" i="9"/>
  <c r="J2" i="9"/>
  <c r="I2" i="9"/>
  <c r="H2" i="9"/>
  <c r="G2" i="9"/>
  <c r="F2" i="9"/>
  <c r="E2" i="9"/>
  <c r="D2" i="9"/>
  <c r="C2" i="9"/>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Q31" i="7"/>
  <c r="AP31" i="7"/>
  <c r="AO31" i="7"/>
  <c r="AM31" i="7"/>
  <c r="AL31" i="7"/>
  <c r="AK31" i="7"/>
  <c r="AI31" i="7"/>
  <c r="AH31" i="7"/>
  <c r="AG31" i="7"/>
  <c r="AE31" i="7"/>
  <c r="AD31" i="7"/>
  <c r="AC31" i="7"/>
  <c r="AA31" i="7"/>
  <c r="Z31" i="7"/>
  <c r="Y31" i="7"/>
  <c r="W31" i="7"/>
  <c r="V31" i="7"/>
  <c r="U31" i="7"/>
  <c r="S31" i="7"/>
  <c r="R31" i="7"/>
  <c r="Q31" i="7"/>
  <c r="O31" i="7"/>
  <c r="N31" i="7"/>
  <c r="M31" i="7"/>
  <c r="K31" i="7"/>
  <c r="J31" i="7"/>
  <c r="I31" i="7"/>
  <c r="H31" i="7"/>
  <c r="G31" i="7"/>
  <c r="F31" i="7"/>
  <c r="E31" i="7"/>
  <c r="D31" i="7"/>
  <c r="C31" i="7"/>
  <c r="AQ30" i="7"/>
  <c r="AP30" i="7"/>
  <c r="AO30" i="7"/>
  <c r="AM30" i="7"/>
  <c r="AL30" i="7"/>
  <c r="AK30" i="7"/>
  <c r="AI30" i="7"/>
  <c r="AH30" i="7"/>
  <c r="AG30" i="7"/>
  <c r="AE30" i="7"/>
  <c r="AD30" i="7"/>
  <c r="AC30" i="7"/>
  <c r="AA30" i="7"/>
  <c r="Z30" i="7"/>
  <c r="Y30" i="7"/>
  <c r="W30" i="7"/>
  <c r="V30" i="7"/>
  <c r="U30" i="7"/>
  <c r="S30" i="7"/>
  <c r="R30" i="7"/>
  <c r="Q30" i="7"/>
  <c r="O30" i="7"/>
  <c r="N30" i="7"/>
  <c r="M30" i="7"/>
  <c r="K30" i="7"/>
  <c r="J30" i="7"/>
  <c r="I30" i="7"/>
  <c r="H30" i="7"/>
  <c r="G30" i="7"/>
  <c r="F30" i="7"/>
  <c r="E30" i="7"/>
  <c r="D30" i="7"/>
  <c r="C30" i="7"/>
  <c r="AQ29" i="7"/>
  <c r="AP29" i="7"/>
  <c r="AO29" i="7"/>
  <c r="AM29" i="7"/>
  <c r="AL29" i="7"/>
  <c r="AK29" i="7"/>
  <c r="AI29" i="7"/>
  <c r="AH29" i="7"/>
  <c r="AG29" i="7"/>
  <c r="AE29" i="7"/>
  <c r="AD29" i="7"/>
  <c r="AC29" i="7"/>
  <c r="AA29" i="7"/>
  <c r="Z29" i="7"/>
  <c r="Y29" i="7"/>
  <c r="W29" i="7"/>
  <c r="V29" i="7"/>
  <c r="U29" i="7"/>
  <c r="S29" i="7"/>
  <c r="R29" i="7"/>
  <c r="Q29" i="7"/>
  <c r="O29" i="7"/>
  <c r="N29" i="7"/>
  <c r="M29" i="7"/>
  <c r="K29" i="7"/>
  <c r="J29" i="7"/>
  <c r="I29" i="7"/>
  <c r="H29" i="7"/>
  <c r="G29" i="7"/>
  <c r="F29" i="7"/>
  <c r="E29" i="7"/>
  <c r="D29" i="7"/>
  <c r="C29" i="7"/>
  <c r="AQ28" i="7"/>
  <c r="AP28" i="7"/>
  <c r="AO28" i="7"/>
  <c r="AM28" i="7"/>
  <c r="AL28" i="7"/>
  <c r="AK28" i="7"/>
  <c r="AI28" i="7"/>
  <c r="AH28" i="7"/>
  <c r="AG28" i="7"/>
  <c r="AE28" i="7"/>
  <c r="AD28" i="7"/>
  <c r="AC28" i="7"/>
  <c r="AA28" i="7"/>
  <c r="Z28" i="7"/>
  <c r="Y28" i="7"/>
  <c r="W28" i="7"/>
  <c r="V28" i="7"/>
  <c r="U28" i="7"/>
  <c r="S28" i="7"/>
  <c r="R28" i="7"/>
  <c r="Q28" i="7"/>
  <c r="O28" i="7"/>
  <c r="N28" i="7"/>
  <c r="M28" i="7"/>
  <c r="K28" i="7"/>
  <c r="J28" i="7"/>
  <c r="I28" i="7"/>
  <c r="H28" i="7"/>
  <c r="G28" i="7"/>
  <c r="F28" i="7"/>
  <c r="E28" i="7"/>
  <c r="D28" i="7"/>
  <c r="C28" i="7"/>
  <c r="AQ27" i="7"/>
  <c r="AP27" i="7"/>
  <c r="AO27" i="7"/>
  <c r="AM27" i="7"/>
  <c r="AL27" i="7"/>
  <c r="AK27" i="7"/>
  <c r="AI27" i="7"/>
  <c r="AH27" i="7"/>
  <c r="AG27" i="7"/>
  <c r="AE27" i="7"/>
  <c r="AD27" i="7"/>
  <c r="AC27" i="7"/>
  <c r="AA27" i="7"/>
  <c r="Z27" i="7"/>
  <c r="Y27" i="7"/>
  <c r="W27" i="7"/>
  <c r="V27" i="7"/>
  <c r="U27" i="7"/>
  <c r="S27" i="7"/>
  <c r="R27" i="7"/>
  <c r="Q27" i="7"/>
  <c r="O27" i="7"/>
  <c r="N27" i="7"/>
  <c r="M27" i="7"/>
  <c r="K27" i="7"/>
  <c r="J27" i="7"/>
  <c r="I27" i="7"/>
  <c r="H27" i="7"/>
  <c r="G27" i="7"/>
  <c r="F27" i="7"/>
  <c r="E27" i="7"/>
  <c r="D27" i="7"/>
  <c r="C27" i="7"/>
  <c r="AQ26" i="7"/>
  <c r="AP26" i="7"/>
  <c r="AO26" i="7"/>
  <c r="AM26" i="7"/>
  <c r="AL26" i="7"/>
  <c r="AK26" i="7"/>
  <c r="AI26" i="7"/>
  <c r="AH26" i="7"/>
  <c r="AG26" i="7"/>
  <c r="AE26" i="7"/>
  <c r="AD26" i="7"/>
  <c r="AC26" i="7"/>
  <c r="AA26" i="7"/>
  <c r="Z26" i="7"/>
  <c r="Y26" i="7"/>
  <c r="W26" i="7"/>
  <c r="V26" i="7"/>
  <c r="U26" i="7"/>
  <c r="S26" i="7"/>
  <c r="R26" i="7"/>
  <c r="Q26" i="7"/>
  <c r="O26" i="7"/>
  <c r="N26" i="7"/>
  <c r="M26" i="7"/>
  <c r="K26" i="7"/>
  <c r="J26" i="7"/>
  <c r="I26" i="7"/>
  <c r="H26" i="7"/>
  <c r="G26" i="7"/>
  <c r="F26" i="7"/>
  <c r="E26" i="7"/>
  <c r="D26" i="7"/>
  <c r="C26" i="7"/>
  <c r="AQ25" i="7"/>
  <c r="AP25" i="7"/>
  <c r="AO25" i="7"/>
  <c r="AM25" i="7"/>
  <c r="AL25" i="7"/>
  <c r="AK25" i="7"/>
  <c r="AI25" i="7"/>
  <c r="AH25" i="7"/>
  <c r="AG25" i="7"/>
  <c r="AE25" i="7"/>
  <c r="AD25" i="7"/>
  <c r="AC25" i="7"/>
  <c r="AA25" i="7"/>
  <c r="Z25" i="7"/>
  <c r="Y25" i="7"/>
  <c r="W25" i="7"/>
  <c r="V25" i="7"/>
  <c r="U25" i="7"/>
  <c r="S25" i="7"/>
  <c r="R25" i="7"/>
  <c r="Q25" i="7"/>
  <c r="O25" i="7"/>
  <c r="N25" i="7"/>
  <c r="M25" i="7"/>
  <c r="K25" i="7"/>
  <c r="J25" i="7"/>
  <c r="I25" i="7"/>
  <c r="H25" i="7"/>
  <c r="G25" i="7"/>
  <c r="F25" i="7"/>
  <c r="E25" i="7"/>
  <c r="D25" i="7"/>
  <c r="C25" i="7"/>
  <c r="AQ24" i="7"/>
  <c r="AP24" i="7"/>
  <c r="AO24" i="7"/>
  <c r="AM24" i="7"/>
  <c r="AL24" i="7"/>
  <c r="AK24" i="7"/>
  <c r="AI24" i="7"/>
  <c r="AH24" i="7"/>
  <c r="AG24" i="7"/>
  <c r="AE24" i="7"/>
  <c r="AD24" i="7"/>
  <c r="AC24" i="7"/>
  <c r="AA24" i="7"/>
  <c r="Z24" i="7"/>
  <c r="Y24" i="7"/>
  <c r="W24" i="7"/>
  <c r="V24" i="7"/>
  <c r="U24" i="7"/>
  <c r="S24" i="7"/>
  <c r="R24" i="7"/>
  <c r="Q24" i="7"/>
  <c r="O24" i="7"/>
  <c r="N24" i="7"/>
  <c r="M24" i="7"/>
  <c r="K24" i="7"/>
  <c r="J24" i="7"/>
  <c r="I24" i="7"/>
  <c r="H24" i="7"/>
  <c r="G24" i="7"/>
  <c r="F24" i="7"/>
  <c r="E24" i="7"/>
  <c r="D24" i="7"/>
  <c r="C24" i="7"/>
  <c r="AQ23" i="7"/>
  <c r="AP23" i="7"/>
  <c r="AO23" i="7"/>
  <c r="AM23" i="7"/>
  <c r="AL23" i="7"/>
  <c r="AK23" i="7"/>
  <c r="AI23" i="7"/>
  <c r="AH23" i="7"/>
  <c r="AG23" i="7"/>
  <c r="AE23" i="7"/>
  <c r="AD23" i="7"/>
  <c r="AC23" i="7"/>
  <c r="AA23" i="7"/>
  <c r="Z23" i="7"/>
  <c r="Y23" i="7"/>
  <c r="W23" i="7"/>
  <c r="V23" i="7"/>
  <c r="U23" i="7"/>
  <c r="S23" i="7"/>
  <c r="R23" i="7"/>
  <c r="Q23" i="7"/>
  <c r="O23" i="7"/>
  <c r="N23" i="7"/>
  <c r="M23" i="7"/>
  <c r="K23" i="7"/>
  <c r="J23" i="7"/>
  <c r="I23" i="7"/>
  <c r="H23" i="7"/>
  <c r="G23" i="7"/>
  <c r="F23" i="7"/>
  <c r="E23" i="7"/>
  <c r="D23" i="7"/>
  <c r="C23" i="7"/>
  <c r="AQ22" i="7"/>
  <c r="AP22" i="7"/>
  <c r="AO22" i="7"/>
  <c r="AM22" i="7"/>
  <c r="AL22" i="7"/>
  <c r="AK22" i="7"/>
  <c r="AI22" i="7"/>
  <c r="AH22" i="7"/>
  <c r="AG22" i="7"/>
  <c r="AE22" i="7"/>
  <c r="AD22" i="7"/>
  <c r="AC22" i="7"/>
  <c r="AA22" i="7"/>
  <c r="Z22" i="7"/>
  <c r="Y22" i="7"/>
  <c r="W22" i="7"/>
  <c r="V22" i="7"/>
  <c r="U22" i="7"/>
  <c r="S22" i="7"/>
  <c r="R22" i="7"/>
  <c r="Q22" i="7"/>
  <c r="O22" i="7"/>
  <c r="N22" i="7"/>
  <c r="M22" i="7"/>
  <c r="K22" i="7"/>
  <c r="J22" i="7"/>
  <c r="I22" i="7"/>
  <c r="H22" i="7"/>
  <c r="G22" i="7"/>
  <c r="F22" i="7"/>
  <c r="E22" i="7"/>
  <c r="D22" i="7"/>
  <c r="C22" i="7"/>
  <c r="AQ21" i="7"/>
  <c r="AP21" i="7"/>
  <c r="AO21" i="7"/>
  <c r="AM21" i="7"/>
  <c r="AL21" i="7"/>
  <c r="AK21" i="7"/>
  <c r="AI21" i="7"/>
  <c r="AH21" i="7"/>
  <c r="AG21" i="7"/>
  <c r="AE21" i="7"/>
  <c r="AD21" i="7"/>
  <c r="AC21" i="7"/>
  <c r="AA21" i="7"/>
  <c r="Z21" i="7"/>
  <c r="Y21" i="7"/>
  <c r="W21" i="7"/>
  <c r="V21" i="7"/>
  <c r="U21" i="7"/>
  <c r="S21" i="7"/>
  <c r="R21" i="7"/>
  <c r="Q21" i="7"/>
  <c r="O21" i="7"/>
  <c r="N21" i="7"/>
  <c r="M21" i="7"/>
  <c r="K21" i="7"/>
  <c r="J21" i="7"/>
  <c r="I21" i="7"/>
  <c r="H21" i="7"/>
  <c r="G21" i="7"/>
  <c r="F21" i="7"/>
  <c r="E21" i="7"/>
  <c r="D21" i="7"/>
  <c r="C21" i="7"/>
  <c r="AQ20" i="7"/>
  <c r="AP20" i="7"/>
  <c r="AO20" i="7"/>
  <c r="AM20" i="7"/>
  <c r="AL20" i="7"/>
  <c r="AK20" i="7"/>
  <c r="AI20" i="7"/>
  <c r="AH20" i="7"/>
  <c r="AG20" i="7"/>
  <c r="AE20" i="7"/>
  <c r="AD20" i="7"/>
  <c r="AC20" i="7"/>
  <c r="AA20" i="7"/>
  <c r="Z20" i="7"/>
  <c r="Y20" i="7"/>
  <c r="W20" i="7"/>
  <c r="V20" i="7"/>
  <c r="U20" i="7"/>
  <c r="S20" i="7"/>
  <c r="R20" i="7"/>
  <c r="Q20" i="7"/>
  <c r="O20" i="7"/>
  <c r="N20" i="7"/>
  <c r="M20" i="7"/>
  <c r="K20" i="7"/>
  <c r="J20" i="7"/>
  <c r="I20" i="7"/>
  <c r="H20" i="7"/>
  <c r="G20" i="7"/>
  <c r="F20" i="7"/>
  <c r="E20" i="7"/>
  <c r="D20" i="7"/>
  <c r="C20" i="7"/>
  <c r="AQ19" i="7"/>
  <c r="AP19" i="7"/>
  <c r="AO19" i="7"/>
  <c r="AM19" i="7"/>
  <c r="AL19" i="7"/>
  <c r="AK19" i="7"/>
  <c r="AI19" i="7"/>
  <c r="AH19" i="7"/>
  <c r="AG19" i="7"/>
  <c r="AE19" i="7"/>
  <c r="AD19" i="7"/>
  <c r="AC19" i="7"/>
  <c r="AA19" i="7"/>
  <c r="Z19" i="7"/>
  <c r="Y19" i="7"/>
  <c r="W19" i="7"/>
  <c r="V19" i="7"/>
  <c r="U19" i="7"/>
  <c r="S19" i="7"/>
  <c r="R19" i="7"/>
  <c r="Q19" i="7"/>
  <c r="O19" i="7"/>
  <c r="N19" i="7"/>
  <c r="M19" i="7"/>
  <c r="K19" i="7"/>
  <c r="J19" i="7"/>
  <c r="I19" i="7"/>
  <c r="H19" i="7"/>
  <c r="G19" i="7"/>
  <c r="F19" i="7"/>
  <c r="E19" i="7"/>
  <c r="D19" i="7"/>
  <c r="C19" i="7"/>
  <c r="AQ18" i="7"/>
  <c r="AP18" i="7"/>
  <c r="AO18" i="7"/>
  <c r="AM18" i="7"/>
  <c r="AL18" i="7"/>
  <c r="AK18" i="7"/>
  <c r="AI18" i="7"/>
  <c r="AH18" i="7"/>
  <c r="AG18" i="7"/>
  <c r="AE18" i="7"/>
  <c r="AD18" i="7"/>
  <c r="AC18" i="7"/>
  <c r="AA18" i="7"/>
  <c r="Z18" i="7"/>
  <c r="Y18" i="7"/>
  <c r="W18" i="7"/>
  <c r="V18" i="7"/>
  <c r="U18" i="7"/>
  <c r="S18" i="7"/>
  <c r="R18" i="7"/>
  <c r="Q18" i="7"/>
  <c r="O18" i="7"/>
  <c r="N18" i="7"/>
  <c r="M18" i="7"/>
  <c r="K18" i="7"/>
  <c r="J18" i="7"/>
  <c r="I18" i="7"/>
  <c r="H18" i="7"/>
  <c r="G18" i="7"/>
  <c r="F18" i="7"/>
  <c r="E18" i="7"/>
  <c r="D18" i="7"/>
  <c r="C18" i="7"/>
  <c r="AQ17" i="7"/>
  <c r="AP17" i="7"/>
  <c r="AO17" i="7"/>
  <c r="AM17" i="7"/>
  <c r="AL17" i="7"/>
  <c r="AK17" i="7"/>
  <c r="AI17" i="7"/>
  <c r="AH17" i="7"/>
  <c r="AG17" i="7"/>
  <c r="AE17" i="7"/>
  <c r="AD17" i="7"/>
  <c r="AC17" i="7"/>
  <c r="AA17" i="7"/>
  <c r="Z17" i="7"/>
  <c r="Y17" i="7"/>
  <c r="W17" i="7"/>
  <c r="V17" i="7"/>
  <c r="U17" i="7"/>
  <c r="S17" i="7"/>
  <c r="R17" i="7"/>
  <c r="Q17" i="7"/>
  <c r="O17" i="7"/>
  <c r="N17" i="7"/>
  <c r="M17" i="7"/>
  <c r="K17" i="7"/>
  <c r="J17" i="7"/>
  <c r="I17" i="7"/>
  <c r="H17" i="7"/>
  <c r="G17" i="7"/>
  <c r="F17" i="7"/>
  <c r="E17" i="7"/>
  <c r="D17" i="7"/>
  <c r="C17" i="7"/>
  <c r="AQ16" i="7"/>
  <c r="AP16" i="7"/>
  <c r="AO16" i="7"/>
  <c r="AM16" i="7"/>
  <c r="AL16" i="7"/>
  <c r="AK16" i="7"/>
  <c r="AI16" i="7"/>
  <c r="AH16" i="7"/>
  <c r="AG16" i="7"/>
  <c r="AE16" i="7"/>
  <c r="AD16" i="7"/>
  <c r="AC16" i="7"/>
  <c r="AA16" i="7"/>
  <c r="Z16" i="7"/>
  <c r="Y16" i="7"/>
  <c r="W16" i="7"/>
  <c r="V16" i="7"/>
  <c r="U16" i="7"/>
  <c r="S16" i="7"/>
  <c r="R16" i="7"/>
  <c r="Q16" i="7"/>
  <c r="O16" i="7"/>
  <c r="N16" i="7"/>
  <c r="M16" i="7"/>
  <c r="K16" i="7"/>
  <c r="J16" i="7"/>
  <c r="I16" i="7"/>
  <c r="H16" i="7"/>
  <c r="G16" i="7"/>
  <c r="F16" i="7"/>
  <c r="E16" i="7"/>
  <c r="D16" i="7"/>
  <c r="C16" i="7"/>
  <c r="AQ15" i="7"/>
  <c r="AP15" i="7"/>
  <c r="AO15" i="7"/>
  <c r="AM15" i="7"/>
  <c r="AL15" i="7"/>
  <c r="AK15" i="7"/>
  <c r="AI15" i="7"/>
  <c r="AH15" i="7"/>
  <c r="AG15" i="7"/>
  <c r="AE15" i="7"/>
  <c r="AD15" i="7"/>
  <c r="AC15" i="7"/>
  <c r="AA15" i="7"/>
  <c r="Z15" i="7"/>
  <c r="Y15" i="7"/>
  <c r="W15" i="7"/>
  <c r="V15" i="7"/>
  <c r="U15" i="7"/>
  <c r="S15" i="7"/>
  <c r="R15" i="7"/>
  <c r="Q15" i="7"/>
  <c r="O15" i="7"/>
  <c r="N15" i="7"/>
  <c r="M15" i="7"/>
  <c r="K15" i="7"/>
  <c r="J15" i="7"/>
  <c r="I15" i="7"/>
  <c r="H15" i="7"/>
  <c r="G15" i="7"/>
  <c r="F15" i="7"/>
  <c r="E15" i="7"/>
  <c r="D15" i="7"/>
  <c r="C15" i="7"/>
  <c r="AQ14" i="7"/>
  <c r="AP14" i="7"/>
  <c r="AO14" i="7"/>
  <c r="AM14" i="7"/>
  <c r="AL14" i="7"/>
  <c r="AK14" i="7"/>
  <c r="AI14" i="7"/>
  <c r="AH14" i="7"/>
  <c r="AG14" i="7"/>
  <c r="AE14" i="7"/>
  <c r="AD14" i="7"/>
  <c r="AC14" i="7"/>
  <c r="AA14" i="7"/>
  <c r="Z14" i="7"/>
  <c r="Y14" i="7"/>
  <c r="W14" i="7"/>
  <c r="V14" i="7"/>
  <c r="U14" i="7"/>
  <c r="S14" i="7"/>
  <c r="R14" i="7"/>
  <c r="Q14" i="7"/>
  <c r="O14" i="7"/>
  <c r="N14" i="7"/>
  <c r="M14" i="7"/>
  <c r="K14" i="7"/>
  <c r="J14" i="7"/>
  <c r="I14" i="7"/>
  <c r="H14" i="7"/>
  <c r="G14" i="7"/>
  <c r="F14" i="7"/>
  <c r="E14" i="7"/>
  <c r="D14" i="7"/>
  <c r="C14" i="7"/>
  <c r="AQ13" i="7"/>
  <c r="AP13" i="7"/>
  <c r="AO13" i="7"/>
  <c r="AM13" i="7"/>
  <c r="AL13" i="7"/>
  <c r="AK13" i="7"/>
  <c r="AI13" i="7"/>
  <c r="AH13" i="7"/>
  <c r="AG13" i="7"/>
  <c r="AE13" i="7"/>
  <c r="AD13" i="7"/>
  <c r="AC13" i="7"/>
  <c r="AA13" i="7"/>
  <c r="Z13" i="7"/>
  <c r="Y13" i="7"/>
  <c r="W13" i="7"/>
  <c r="V13" i="7"/>
  <c r="U13" i="7"/>
  <c r="S13" i="7"/>
  <c r="R13" i="7"/>
  <c r="Q13" i="7"/>
  <c r="O13" i="7"/>
  <c r="N13" i="7"/>
  <c r="M13" i="7"/>
  <c r="K13" i="7"/>
  <c r="J13" i="7"/>
  <c r="I13" i="7"/>
  <c r="H13" i="7"/>
  <c r="G13" i="7"/>
  <c r="F13" i="7"/>
  <c r="E13" i="7"/>
  <c r="D13" i="7"/>
  <c r="C13" i="7"/>
  <c r="AQ12" i="7"/>
  <c r="AP12" i="7"/>
  <c r="AO12" i="7"/>
  <c r="AM12" i="7"/>
  <c r="AL12" i="7"/>
  <c r="AK12" i="7"/>
  <c r="AI12" i="7"/>
  <c r="AH12" i="7"/>
  <c r="AG12" i="7"/>
  <c r="AE12" i="7"/>
  <c r="AD12" i="7"/>
  <c r="AC12" i="7"/>
  <c r="AA12" i="7"/>
  <c r="Z12" i="7"/>
  <c r="Y12" i="7"/>
  <c r="W12" i="7"/>
  <c r="V12" i="7"/>
  <c r="U12" i="7"/>
  <c r="S12" i="7"/>
  <c r="R12" i="7"/>
  <c r="Q12" i="7"/>
  <c r="O12" i="7"/>
  <c r="N12" i="7"/>
  <c r="M12" i="7"/>
  <c r="K12" i="7"/>
  <c r="J12" i="7"/>
  <c r="I12" i="7"/>
  <c r="H12" i="7"/>
  <c r="G12" i="7"/>
  <c r="F12" i="7"/>
  <c r="E12" i="7"/>
  <c r="D12" i="7"/>
  <c r="C12" i="7"/>
  <c r="AQ11" i="7"/>
  <c r="AP11" i="7"/>
  <c r="AO11" i="7"/>
  <c r="AM11" i="7"/>
  <c r="AL11" i="7"/>
  <c r="AK11" i="7"/>
  <c r="AI11" i="7"/>
  <c r="AH11" i="7"/>
  <c r="AG11" i="7"/>
  <c r="AE11" i="7"/>
  <c r="AD11" i="7"/>
  <c r="AC11" i="7"/>
  <c r="AA11" i="7"/>
  <c r="Z11" i="7"/>
  <c r="Y11" i="7"/>
  <c r="W11" i="7"/>
  <c r="V11" i="7"/>
  <c r="U11" i="7"/>
  <c r="S11" i="7"/>
  <c r="R11" i="7"/>
  <c r="Q11" i="7"/>
  <c r="O11" i="7"/>
  <c r="N11" i="7"/>
  <c r="M11" i="7"/>
  <c r="K11" i="7"/>
  <c r="J11" i="7"/>
  <c r="I11" i="7"/>
  <c r="H11" i="7"/>
  <c r="G11" i="7"/>
  <c r="F11" i="7"/>
  <c r="E11" i="7"/>
  <c r="D11" i="7"/>
  <c r="C11" i="7"/>
  <c r="AQ10" i="7"/>
  <c r="AP10" i="7"/>
  <c r="AO10" i="7"/>
  <c r="AM10" i="7"/>
  <c r="AL10" i="7"/>
  <c r="AK10" i="7"/>
  <c r="AI10" i="7"/>
  <c r="AH10" i="7"/>
  <c r="AG10" i="7"/>
  <c r="AE10" i="7"/>
  <c r="AD10" i="7"/>
  <c r="AC10" i="7"/>
  <c r="AA10" i="7"/>
  <c r="Z10" i="7"/>
  <c r="Y10" i="7"/>
  <c r="W10" i="7"/>
  <c r="V10" i="7"/>
  <c r="U10" i="7"/>
  <c r="S10" i="7"/>
  <c r="R10" i="7"/>
  <c r="Q10" i="7"/>
  <c r="O10" i="7"/>
  <c r="N10" i="7"/>
  <c r="M10" i="7"/>
  <c r="K10" i="7"/>
  <c r="J10" i="7"/>
  <c r="I10" i="7"/>
  <c r="H10" i="7"/>
  <c r="G10" i="7"/>
  <c r="F10" i="7"/>
  <c r="E10" i="7"/>
  <c r="D10" i="7"/>
  <c r="C10" i="7"/>
  <c r="AQ9" i="7"/>
  <c r="AP9" i="7"/>
  <c r="AO9" i="7"/>
  <c r="AM9" i="7"/>
  <c r="AL9" i="7"/>
  <c r="AK9" i="7"/>
  <c r="AI9" i="7"/>
  <c r="AH9" i="7"/>
  <c r="AG9" i="7"/>
  <c r="AE9" i="7"/>
  <c r="AD9" i="7"/>
  <c r="AC9" i="7"/>
  <c r="AA9" i="7"/>
  <c r="Z9" i="7"/>
  <c r="Y9" i="7"/>
  <c r="W9" i="7"/>
  <c r="V9" i="7"/>
  <c r="U9" i="7"/>
  <c r="S9" i="7"/>
  <c r="R9" i="7"/>
  <c r="Q9" i="7"/>
  <c r="O9" i="7"/>
  <c r="N9" i="7"/>
  <c r="M9" i="7"/>
  <c r="K9" i="7"/>
  <c r="J9" i="7"/>
  <c r="I9" i="7"/>
  <c r="H9" i="7"/>
  <c r="G9" i="7"/>
  <c r="F9" i="7"/>
  <c r="E9" i="7"/>
  <c r="D9" i="7"/>
  <c r="C9" i="7"/>
  <c r="AQ8" i="7"/>
  <c r="AP8" i="7"/>
  <c r="AO8" i="7"/>
  <c r="AM8" i="7"/>
  <c r="AL8" i="7"/>
  <c r="AK8" i="7"/>
  <c r="AI8" i="7"/>
  <c r="AH8" i="7"/>
  <c r="AG8" i="7"/>
  <c r="AE8" i="7"/>
  <c r="AD8" i="7"/>
  <c r="AC8" i="7"/>
  <c r="AA8" i="7"/>
  <c r="Z8" i="7"/>
  <c r="Y8" i="7"/>
  <c r="W8" i="7"/>
  <c r="V8" i="7"/>
  <c r="U8" i="7"/>
  <c r="S8" i="7"/>
  <c r="R8" i="7"/>
  <c r="Q8" i="7"/>
  <c r="O8" i="7"/>
  <c r="N8" i="7"/>
  <c r="M8" i="7"/>
  <c r="K8" i="7"/>
  <c r="J8" i="7"/>
  <c r="I8" i="7"/>
  <c r="H8" i="7"/>
  <c r="G8" i="7"/>
  <c r="F8" i="7"/>
  <c r="E8" i="7"/>
  <c r="D8" i="7"/>
  <c r="C8" i="7"/>
  <c r="AQ7" i="7"/>
  <c r="AP7" i="7"/>
  <c r="AO7" i="7"/>
  <c r="AM7" i="7"/>
  <c r="AL7" i="7"/>
  <c r="AK7" i="7"/>
  <c r="AI7" i="7"/>
  <c r="AH7" i="7"/>
  <c r="AG7" i="7"/>
  <c r="AE7" i="7"/>
  <c r="AD7" i="7"/>
  <c r="AC7" i="7"/>
  <c r="AA7" i="7"/>
  <c r="Z7" i="7"/>
  <c r="Y7" i="7"/>
  <c r="W7" i="7"/>
  <c r="V7" i="7"/>
  <c r="U7" i="7"/>
  <c r="S7" i="7"/>
  <c r="R7" i="7"/>
  <c r="Q7" i="7"/>
  <c r="O7" i="7"/>
  <c r="N7" i="7"/>
  <c r="M7" i="7"/>
  <c r="K7" i="7"/>
  <c r="J7" i="7"/>
  <c r="I7" i="7"/>
  <c r="H7" i="7"/>
  <c r="G7" i="7"/>
  <c r="F7" i="7"/>
  <c r="E7" i="7"/>
  <c r="D7" i="7"/>
  <c r="C7" i="7"/>
  <c r="AQ6" i="7"/>
  <c r="AP6" i="7"/>
  <c r="AO6" i="7"/>
  <c r="AM6" i="7"/>
  <c r="AL6" i="7"/>
  <c r="AK6" i="7"/>
  <c r="AI6" i="7"/>
  <c r="AH6" i="7"/>
  <c r="AG6" i="7"/>
  <c r="AE6" i="7"/>
  <c r="AD6" i="7"/>
  <c r="AC6" i="7"/>
  <c r="AA6" i="7"/>
  <c r="Z6" i="7"/>
  <c r="Y6" i="7"/>
  <c r="W6" i="7"/>
  <c r="V6" i="7"/>
  <c r="U6" i="7"/>
  <c r="S6" i="7"/>
  <c r="R6" i="7"/>
  <c r="Q6" i="7"/>
  <c r="O6" i="7"/>
  <c r="N6" i="7"/>
  <c r="M6" i="7"/>
  <c r="K6" i="7"/>
  <c r="J6" i="7"/>
  <c r="I6" i="7"/>
  <c r="H6" i="7"/>
  <c r="G6" i="7"/>
  <c r="F6" i="7"/>
  <c r="E6" i="7"/>
  <c r="D6" i="7"/>
  <c r="C6" i="7"/>
  <c r="AQ5" i="7"/>
  <c r="AP5" i="7"/>
  <c r="AO5" i="7"/>
  <c r="AM5" i="7"/>
  <c r="AL5" i="7"/>
  <c r="AK5" i="7"/>
  <c r="AI5" i="7"/>
  <c r="AH5" i="7"/>
  <c r="AG5" i="7"/>
  <c r="AE5" i="7"/>
  <c r="AD5" i="7"/>
  <c r="AC5" i="7"/>
  <c r="AA5" i="7"/>
  <c r="Z5" i="7"/>
  <c r="Y5" i="7"/>
  <c r="W5" i="7"/>
  <c r="V5" i="7"/>
  <c r="U5" i="7"/>
  <c r="S5" i="7"/>
  <c r="R5" i="7"/>
  <c r="Q5" i="7"/>
  <c r="O5" i="7"/>
  <c r="N5" i="7"/>
  <c r="M5" i="7"/>
  <c r="K5" i="7"/>
  <c r="J5" i="7"/>
  <c r="I5" i="7"/>
  <c r="H5" i="7"/>
  <c r="G5" i="7"/>
  <c r="F5" i="7"/>
  <c r="E5" i="7"/>
  <c r="D5" i="7"/>
  <c r="C5" i="7"/>
  <c r="AQ4" i="7"/>
  <c r="AP4" i="7"/>
  <c r="AO4" i="7"/>
  <c r="AM4" i="7"/>
  <c r="AL4" i="7"/>
  <c r="AK4" i="7"/>
  <c r="AI4" i="7"/>
  <c r="AH4" i="7"/>
  <c r="AG4" i="7"/>
  <c r="AE4" i="7"/>
  <c r="AD4" i="7"/>
  <c r="AC4" i="7"/>
  <c r="AA4" i="7"/>
  <c r="Z4" i="7"/>
  <c r="Y4" i="7"/>
  <c r="W4" i="7"/>
  <c r="V4" i="7"/>
  <c r="U4" i="7"/>
  <c r="S4" i="7"/>
  <c r="R4" i="7"/>
  <c r="Q4" i="7"/>
  <c r="O4" i="7"/>
  <c r="N4" i="7"/>
  <c r="M4" i="7"/>
  <c r="K4" i="7"/>
  <c r="J4" i="7"/>
  <c r="I4" i="7"/>
  <c r="H4" i="7"/>
  <c r="G4" i="7"/>
  <c r="F4" i="7"/>
  <c r="E4" i="7"/>
  <c r="D4" i="7"/>
  <c r="C4" i="7"/>
  <c r="AQ3" i="7"/>
  <c r="AP3" i="7"/>
  <c r="AO3" i="7"/>
  <c r="AM3" i="7"/>
  <c r="AL3" i="7"/>
  <c r="AK3" i="7"/>
  <c r="AI3" i="7"/>
  <c r="AH3" i="7"/>
  <c r="AG3" i="7"/>
  <c r="AE3" i="7"/>
  <c r="AD3" i="7"/>
  <c r="AC3" i="7"/>
  <c r="AA3" i="7"/>
  <c r="Z3" i="7"/>
  <c r="Y3" i="7"/>
  <c r="W3" i="7"/>
  <c r="V3" i="7"/>
  <c r="U3" i="7"/>
  <c r="S3" i="7"/>
  <c r="R3" i="7"/>
  <c r="Q3" i="7"/>
  <c r="O3" i="7"/>
  <c r="N3" i="7"/>
  <c r="M3" i="7"/>
  <c r="K3" i="7"/>
  <c r="J3" i="7"/>
  <c r="I3" i="7"/>
  <c r="H3" i="7"/>
  <c r="G3" i="7"/>
  <c r="F3" i="7"/>
  <c r="E3" i="7"/>
  <c r="D3" i="7"/>
  <c r="C3" i="7"/>
  <c r="AQ2" i="7"/>
  <c r="AP2" i="7"/>
  <c r="AO2" i="7"/>
  <c r="AM2" i="7"/>
  <c r="AL2" i="7"/>
  <c r="AK2" i="7"/>
  <c r="AI2" i="7"/>
  <c r="AH2" i="7"/>
  <c r="AG2" i="7"/>
  <c r="AE2" i="7"/>
  <c r="AD2" i="7"/>
  <c r="AC2" i="7"/>
  <c r="AA2" i="7"/>
  <c r="Z2" i="7"/>
  <c r="Y2" i="7"/>
  <c r="W2" i="7"/>
  <c r="V2" i="7"/>
  <c r="U2" i="7"/>
  <c r="S2" i="7"/>
  <c r="R2" i="7"/>
  <c r="Q2" i="7"/>
  <c r="O2" i="7"/>
  <c r="N2" i="7"/>
  <c r="M2" i="7"/>
  <c r="K2" i="7"/>
  <c r="J2" i="7"/>
  <c r="I2" i="7"/>
  <c r="H2" i="7"/>
  <c r="G2" i="7"/>
  <c r="F2" i="7"/>
  <c r="E2" i="7"/>
  <c r="D2" i="7"/>
  <c r="C2" i="7"/>
  <c r="B2" i="7"/>
  <c r="A2" i="7"/>
  <c r="A24" i="7" l="1"/>
  <c r="A16" i="7"/>
  <c r="B13" i="7"/>
  <c r="A9" i="7"/>
  <c r="A7" i="7"/>
  <c r="A4" i="7"/>
  <c r="A3" i="7"/>
  <c r="B29" i="7"/>
  <c r="A29" i="7"/>
  <c r="B3" i="7" l="1"/>
  <c r="B9" i="7"/>
  <c r="A12" i="7"/>
  <c r="A15" i="7"/>
  <c r="A21" i="7"/>
  <c r="B15" i="7"/>
  <c r="A5" i="7"/>
  <c r="B5" i="7"/>
  <c r="A8" i="7"/>
  <c r="A11" i="7"/>
  <c r="A23" i="7"/>
  <c r="B11" i="7"/>
  <c r="A20" i="7"/>
  <c r="A28" i="7"/>
  <c r="A17" i="7"/>
  <c r="B7" i="7"/>
  <c r="A13" i="7"/>
  <c r="A19" i="7"/>
  <c r="B4" i="7"/>
  <c r="B8" i="7"/>
  <c r="B12" i="7"/>
  <c r="B16" i="7"/>
  <c r="B20" i="7"/>
  <c r="B24" i="7"/>
  <c r="B28" i="7"/>
  <c r="A27" i="7"/>
  <c r="A31" i="7"/>
  <c r="B19" i="7"/>
  <c r="B23" i="7"/>
  <c r="B27" i="7"/>
  <c r="B31" i="7"/>
  <c r="A6" i="7"/>
  <c r="A10" i="7"/>
  <c r="A14" i="7"/>
  <c r="A18" i="7"/>
  <c r="A22" i="7"/>
  <c r="A26" i="7"/>
  <c r="A30" i="7"/>
  <c r="B6" i="7"/>
  <c r="B10" i="7"/>
  <c r="B14" i="7"/>
  <c r="B18" i="7"/>
  <c r="B22" i="7"/>
  <c r="B26" i="7"/>
  <c r="B30" i="7"/>
  <c r="A25" i="7"/>
  <c r="B17" i="7"/>
  <c r="B21" i="7"/>
  <c r="B25" i="7"/>
  <c r="BS53" i="3" l="1"/>
  <c r="BL53" i="3"/>
  <c r="BS52" i="3"/>
  <c r="BL52" i="3"/>
  <c r="BS51" i="3"/>
  <c r="BL51" i="3"/>
  <c r="BS50" i="3"/>
  <c r="BL50" i="3"/>
  <c r="BR48" i="3"/>
  <c r="BP48" i="3"/>
  <c r="BK48" i="3"/>
  <c r="BH48" i="3"/>
  <c r="AR31" i="7" s="1"/>
  <c r="BF48" i="3"/>
  <c r="AR30" i="7" s="1"/>
  <c r="BD48" i="3"/>
  <c r="AR29" i="7" s="1"/>
  <c r="BB48" i="3"/>
  <c r="AR28" i="7" s="1"/>
  <c r="AZ48" i="3"/>
  <c r="AR27" i="7" s="1"/>
  <c r="AX48" i="3"/>
  <c r="AR26" i="7" s="1"/>
  <c r="AV48" i="3"/>
  <c r="AR25" i="7" s="1"/>
  <c r="AT48" i="3"/>
  <c r="AR24" i="7" s="1"/>
  <c r="AR48" i="3"/>
  <c r="AR23" i="7" s="1"/>
  <c r="AP48" i="3"/>
  <c r="AR22" i="7" s="1"/>
  <c r="AN48" i="3"/>
  <c r="AR21" i="7" s="1"/>
  <c r="AL48" i="3"/>
  <c r="AR20" i="7" s="1"/>
  <c r="AJ48" i="3"/>
  <c r="AR19" i="7" s="1"/>
  <c r="AH48" i="3"/>
  <c r="AR18" i="7" s="1"/>
  <c r="AF48" i="3"/>
  <c r="AR17" i="7" s="1"/>
  <c r="AD48" i="3"/>
  <c r="AR16" i="7" s="1"/>
  <c r="AB48" i="3"/>
  <c r="AR15" i="7" s="1"/>
  <c r="Z48" i="3"/>
  <c r="AR14" i="7" s="1"/>
  <c r="X48" i="3"/>
  <c r="AR13" i="7" s="1"/>
  <c r="V48" i="3"/>
  <c r="AR12" i="7" s="1"/>
  <c r="T48" i="3"/>
  <c r="AR11" i="7" s="1"/>
  <c r="R48" i="3"/>
  <c r="AR10" i="7" s="1"/>
  <c r="P48" i="3"/>
  <c r="AR9" i="7" s="1"/>
  <c r="N48" i="3"/>
  <c r="AR8" i="7" s="1"/>
  <c r="L48" i="3"/>
  <c r="AR7" i="7" s="1"/>
  <c r="J48" i="3"/>
  <c r="AR6" i="7" s="1"/>
  <c r="H48" i="3"/>
  <c r="AR5" i="7" s="1"/>
  <c r="F48" i="3"/>
  <c r="AR4" i="7" s="1"/>
  <c r="D48" i="3"/>
  <c r="AR3" i="7" s="1"/>
  <c r="B48" i="3"/>
  <c r="AR2" i="7" s="1"/>
  <c r="BW47" i="3"/>
  <c r="BU47" i="3"/>
  <c r="BS47" i="3"/>
  <c r="BO47" i="3"/>
  <c r="BM47" i="3"/>
  <c r="BN47" i="3" s="1"/>
  <c r="BL47" i="3"/>
  <c r="BK47" i="3"/>
  <c r="BI47" i="3"/>
  <c r="AH31" i="8" s="1"/>
  <c r="BG47" i="3"/>
  <c r="AH30" i="8" s="1"/>
  <c r="BE47" i="3"/>
  <c r="AH29" i="8" s="1"/>
  <c r="BC47" i="3"/>
  <c r="AH28" i="8" s="1"/>
  <c r="BA47" i="3"/>
  <c r="AH27" i="8" s="1"/>
  <c r="AY47" i="3"/>
  <c r="AH26" i="8" s="1"/>
  <c r="AW47" i="3"/>
  <c r="AH25" i="8" s="1"/>
  <c r="AU47" i="3"/>
  <c r="AH24" i="8" s="1"/>
  <c r="AS47" i="3"/>
  <c r="AH23" i="8" s="1"/>
  <c r="AQ47" i="3"/>
  <c r="AH22" i="8" s="1"/>
  <c r="AO47" i="3"/>
  <c r="AH21" i="8" s="1"/>
  <c r="AM47" i="3"/>
  <c r="AH20" i="8" s="1"/>
  <c r="AK47" i="3"/>
  <c r="AH19" i="8" s="1"/>
  <c r="AI47" i="3"/>
  <c r="AH18" i="8" s="1"/>
  <c r="AG47" i="3"/>
  <c r="AH17" i="8" s="1"/>
  <c r="AE47" i="3"/>
  <c r="AH16" i="8" s="1"/>
  <c r="AC47" i="3"/>
  <c r="AH15" i="8" s="1"/>
  <c r="AA47" i="3"/>
  <c r="AH14" i="8" s="1"/>
  <c r="Y47" i="3"/>
  <c r="AH13" i="8" s="1"/>
  <c r="W47" i="3"/>
  <c r="AH12" i="8" s="1"/>
  <c r="U47" i="3"/>
  <c r="AH11" i="8" s="1"/>
  <c r="S47" i="3"/>
  <c r="AH10" i="8" s="1"/>
  <c r="Q47" i="3"/>
  <c r="AH9" i="8" s="1"/>
  <c r="O47" i="3"/>
  <c r="AH8" i="8" s="1"/>
  <c r="M47" i="3"/>
  <c r="AH7" i="8" s="1"/>
  <c r="K47" i="3"/>
  <c r="AH6" i="8" s="1"/>
  <c r="I47" i="3"/>
  <c r="AH5" i="8" s="1"/>
  <c r="G47" i="3"/>
  <c r="AH4" i="8" s="1"/>
  <c r="E47" i="3"/>
  <c r="AH3" i="8" s="1"/>
  <c r="C47" i="3"/>
  <c r="BW46" i="3"/>
  <c r="BU46" i="3"/>
  <c r="BS46" i="3"/>
  <c r="BO46" i="3"/>
  <c r="BM46" i="3"/>
  <c r="BN46" i="3" s="1"/>
  <c r="BL46" i="3"/>
  <c r="BK46" i="3"/>
  <c r="BI46" i="3"/>
  <c r="AG31" i="8" s="1"/>
  <c r="BG46" i="3"/>
  <c r="AG30" i="8" s="1"/>
  <c r="BE46" i="3"/>
  <c r="AG29" i="8" s="1"/>
  <c r="BC46" i="3"/>
  <c r="AG28" i="8" s="1"/>
  <c r="BA46" i="3"/>
  <c r="AG27" i="8" s="1"/>
  <c r="AY46" i="3"/>
  <c r="AG26" i="8" s="1"/>
  <c r="AW46" i="3"/>
  <c r="AG25" i="8" s="1"/>
  <c r="AU46" i="3"/>
  <c r="AG24" i="8" s="1"/>
  <c r="AS46" i="3"/>
  <c r="AG23" i="8" s="1"/>
  <c r="AQ46" i="3"/>
  <c r="AG22" i="8" s="1"/>
  <c r="AO46" i="3"/>
  <c r="AG21" i="8" s="1"/>
  <c r="AM46" i="3"/>
  <c r="AG20" i="8" s="1"/>
  <c r="AK46" i="3"/>
  <c r="AG19" i="8" s="1"/>
  <c r="AI46" i="3"/>
  <c r="AG18" i="8" s="1"/>
  <c r="AG46" i="3"/>
  <c r="AG17" i="8" s="1"/>
  <c r="AE46" i="3"/>
  <c r="AG16" i="8" s="1"/>
  <c r="AC46" i="3"/>
  <c r="AG15" i="8" s="1"/>
  <c r="AA46" i="3"/>
  <c r="AG14" i="8" s="1"/>
  <c r="Y46" i="3"/>
  <c r="AG13" i="8" s="1"/>
  <c r="W46" i="3"/>
  <c r="AG12" i="8" s="1"/>
  <c r="U46" i="3"/>
  <c r="AG11" i="8" s="1"/>
  <c r="S46" i="3"/>
  <c r="AG10" i="8" s="1"/>
  <c r="Q46" i="3"/>
  <c r="AG9" i="8" s="1"/>
  <c r="O46" i="3"/>
  <c r="AG8" i="8" s="1"/>
  <c r="M46" i="3"/>
  <c r="AG7" i="8" s="1"/>
  <c r="K46" i="3"/>
  <c r="AG6" i="8" s="1"/>
  <c r="I46" i="3"/>
  <c r="AG5" i="8" s="1"/>
  <c r="G46" i="3"/>
  <c r="AG4" i="8" s="1"/>
  <c r="E46" i="3"/>
  <c r="AG3" i="8" s="1"/>
  <c r="C46" i="3"/>
  <c r="AG2" i="8" s="1"/>
  <c r="BW45" i="3"/>
  <c r="BU45" i="3"/>
  <c r="BS45" i="3"/>
  <c r="BO45" i="3"/>
  <c r="BM45" i="3"/>
  <c r="BN45" i="3" s="1"/>
  <c r="BL45" i="3"/>
  <c r="BK45" i="3"/>
  <c r="BI45" i="3"/>
  <c r="AF31" i="8" s="1"/>
  <c r="BG45" i="3"/>
  <c r="AF30" i="8" s="1"/>
  <c r="BE45" i="3"/>
  <c r="AF29" i="8" s="1"/>
  <c r="BC45" i="3"/>
  <c r="AF28" i="8" s="1"/>
  <c r="BA45" i="3"/>
  <c r="AF27" i="8" s="1"/>
  <c r="AY45" i="3"/>
  <c r="AF26" i="8" s="1"/>
  <c r="AW45" i="3"/>
  <c r="AF25" i="8" s="1"/>
  <c r="AU45" i="3"/>
  <c r="AF24" i="8" s="1"/>
  <c r="AS45" i="3"/>
  <c r="AF23" i="8" s="1"/>
  <c r="AQ45" i="3"/>
  <c r="AF22" i="8" s="1"/>
  <c r="AO45" i="3"/>
  <c r="AF21" i="8" s="1"/>
  <c r="AM45" i="3"/>
  <c r="AF20" i="8" s="1"/>
  <c r="AK45" i="3"/>
  <c r="AF19" i="8" s="1"/>
  <c r="AI45" i="3"/>
  <c r="AF18" i="8" s="1"/>
  <c r="AG45" i="3"/>
  <c r="AF17" i="8" s="1"/>
  <c r="AE45" i="3"/>
  <c r="AF16" i="8" s="1"/>
  <c r="AC45" i="3"/>
  <c r="AF15" i="8" s="1"/>
  <c r="AA45" i="3"/>
  <c r="AF14" i="8" s="1"/>
  <c r="Y45" i="3"/>
  <c r="AF13" i="8" s="1"/>
  <c r="W45" i="3"/>
  <c r="AF12" i="8" s="1"/>
  <c r="U45" i="3"/>
  <c r="AF11" i="8" s="1"/>
  <c r="S45" i="3"/>
  <c r="AF10" i="8" s="1"/>
  <c r="Q45" i="3"/>
  <c r="AF9" i="8" s="1"/>
  <c r="O45" i="3"/>
  <c r="AF8" i="8" s="1"/>
  <c r="M45" i="3"/>
  <c r="AF7" i="8" s="1"/>
  <c r="K45" i="3"/>
  <c r="AF6" i="8" s="1"/>
  <c r="I45" i="3"/>
  <c r="AF5" i="8" s="1"/>
  <c r="G45" i="3"/>
  <c r="AF4" i="8" s="1"/>
  <c r="E45" i="3"/>
  <c r="AF3" i="8" s="1"/>
  <c r="C45" i="3"/>
  <c r="AF2" i="8" s="1"/>
  <c r="BR44" i="3"/>
  <c r="BP44" i="3"/>
  <c r="BK44" i="3"/>
  <c r="BH44" i="3"/>
  <c r="AN31" i="7" s="1"/>
  <c r="BF44" i="3"/>
  <c r="AN30" i="7" s="1"/>
  <c r="BD44" i="3"/>
  <c r="AN29" i="7" s="1"/>
  <c r="BB44" i="3"/>
  <c r="AN28" i="7" s="1"/>
  <c r="AZ44" i="3"/>
  <c r="AN27" i="7" s="1"/>
  <c r="AX44" i="3"/>
  <c r="AN26" i="7" s="1"/>
  <c r="AV44" i="3"/>
  <c r="AN25" i="7" s="1"/>
  <c r="AT44" i="3"/>
  <c r="AN24" i="7" s="1"/>
  <c r="AR44" i="3"/>
  <c r="AN23" i="7" s="1"/>
  <c r="AP44" i="3"/>
  <c r="AN22" i="7" s="1"/>
  <c r="AN44" i="3"/>
  <c r="AN21" i="7" s="1"/>
  <c r="AL44" i="3"/>
  <c r="AN20" i="7" s="1"/>
  <c r="AJ44" i="3"/>
  <c r="AN19" i="7" s="1"/>
  <c r="AH44" i="3"/>
  <c r="AN18" i="7" s="1"/>
  <c r="AF44" i="3"/>
  <c r="AN17" i="7" s="1"/>
  <c r="AD44" i="3"/>
  <c r="AN16" i="7" s="1"/>
  <c r="AB44" i="3"/>
  <c r="AN15" i="7" s="1"/>
  <c r="Z44" i="3"/>
  <c r="AN14" i="7" s="1"/>
  <c r="X44" i="3"/>
  <c r="AN13" i="7" s="1"/>
  <c r="V44" i="3"/>
  <c r="AN12" i="7" s="1"/>
  <c r="T44" i="3"/>
  <c r="AN11" i="7" s="1"/>
  <c r="R44" i="3"/>
  <c r="AN10" i="7" s="1"/>
  <c r="P44" i="3"/>
  <c r="AN9" i="7" s="1"/>
  <c r="N44" i="3"/>
  <c r="AN8" i="7" s="1"/>
  <c r="L44" i="3"/>
  <c r="AN7" i="7" s="1"/>
  <c r="J44" i="3"/>
  <c r="AN6" i="7" s="1"/>
  <c r="H44" i="3"/>
  <c r="AN5" i="7" s="1"/>
  <c r="F44" i="3"/>
  <c r="AN4" i="7" s="1"/>
  <c r="D44" i="3"/>
  <c r="AN3" i="7" s="1"/>
  <c r="B44" i="3"/>
  <c r="BW43" i="3"/>
  <c r="BU43" i="3"/>
  <c r="BS43" i="3"/>
  <c r="BO43" i="3"/>
  <c r="BM43" i="3"/>
  <c r="BN43" i="3" s="1"/>
  <c r="BL43" i="3"/>
  <c r="BK43" i="3"/>
  <c r="BI43" i="3"/>
  <c r="AE31" i="8" s="1"/>
  <c r="BG43" i="3"/>
  <c r="AE30" i="8" s="1"/>
  <c r="BE43" i="3"/>
  <c r="AE29" i="8" s="1"/>
  <c r="BC43" i="3"/>
  <c r="AE28" i="8" s="1"/>
  <c r="BA43" i="3"/>
  <c r="AE27" i="8" s="1"/>
  <c r="AY43" i="3"/>
  <c r="AE26" i="8" s="1"/>
  <c r="AW43" i="3"/>
  <c r="AE25" i="8" s="1"/>
  <c r="AU43" i="3"/>
  <c r="AE24" i="8" s="1"/>
  <c r="AS43" i="3"/>
  <c r="AE23" i="8" s="1"/>
  <c r="AQ43" i="3"/>
  <c r="AE22" i="8" s="1"/>
  <c r="AO43" i="3"/>
  <c r="AE21" i="8" s="1"/>
  <c r="AM43" i="3"/>
  <c r="AE20" i="8" s="1"/>
  <c r="AK43" i="3"/>
  <c r="AE19" i="8" s="1"/>
  <c r="AI43" i="3"/>
  <c r="AE18" i="8" s="1"/>
  <c r="AG43" i="3"/>
  <c r="AE17" i="8" s="1"/>
  <c r="AE43" i="3"/>
  <c r="AE16" i="8" s="1"/>
  <c r="AC43" i="3"/>
  <c r="AE15" i="8" s="1"/>
  <c r="AA43" i="3"/>
  <c r="AE14" i="8" s="1"/>
  <c r="Y43" i="3"/>
  <c r="AE13" i="8" s="1"/>
  <c r="W43" i="3"/>
  <c r="AE12" i="8" s="1"/>
  <c r="U43" i="3"/>
  <c r="AE11" i="8" s="1"/>
  <c r="S43" i="3"/>
  <c r="AE10" i="8" s="1"/>
  <c r="Q43" i="3"/>
  <c r="AE9" i="8" s="1"/>
  <c r="O43" i="3"/>
  <c r="AE8" i="8" s="1"/>
  <c r="M43" i="3"/>
  <c r="AE7" i="8" s="1"/>
  <c r="K43" i="3"/>
  <c r="AE6" i="8" s="1"/>
  <c r="I43" i="3"/>
  <c r="AE5" i="8" s="1"/>
  <c r="G43" i="3"/>
  <c r="AE4" i="8" s="1"/>
  <c r="E43" i="3"/>
  <c r="AE3" i="8" s="1"/>
  <c r="C43" i="3"/>
  <c r="AE2" i="8" s="1"/>
  <c r="BW42" i="3"/>
  <c r="BU42" i="3"/>
  <c r="BS42" i="3"/>
  <c r="BO42" i="3"/>
  <c r="BM42" i="3"/>
  <c r="BN42" i="3" s="1"/>
  <c r="BL42" i="3"/>
  <c r="BK42" i="3"/>
  <c r="BI42" i="3"/>
  <c r="AD31" i="8" s="1"/>
  <c r="BG42" i="3"/>
  <c r="AD30" i="8" s="1"/>
  <c r="BE42" i="3"/>
  <c r="AD29" i="8" s="1"/>
  <c r="BC42" i="3"/>
  <c r="AD28" i="8" s="1"/>
  <c r="BA42" i="3"/>
  <c r="AD27" i="8" s="1"/>
  <c r="AY42" i="3"/>
  <c r="AD26" i="8" s="1"/>
  <c r="AW42" i="3"/>
  <c r="AD25" i="8" s="1"/>
  <c r="AU42" i="3"/>
  <c r="AD24" i="8" s="1"/>
  <c r="AS42" i="3"/>
  <c r="AD23" i="8" s="1"/>
  <c r="AQ42" i="3"/>
  <c r="AD22" i="8" s="1"/>
  <c r="AO42" i="3"/>
  <c r="AD21" i="8" s="1"/>
  <c r="AM42" i="3"/>
  <c r="AD20" i="8" s="1"/>
  <c r="AK42" i="3"/>
  <c r="AD19" i="8" s="1"/>
  <c r="AI42" i="3"/>
  <c r="AD18" i="8" s="1"/>
  <c r="AG42" i="3"/>
  <c r="AD17" i="8" s="1"/>
  <c r="AE42" i="3"/>
  <c r="AD16" i="8" s="1"/>
  <c r="AC42" i="3"/>
  <c r="AD15" i="8" s="1"/>
  <c r="AA42" i="3"/>
  <c r="AD14" i="8" s="1"/>
  <c r="Y42" i="3"/>
  <c r="AD13" i="8" s="1"/>
  <c r="W42" i="3"/>
  <c r="AD12" i="8" s="1"/>
  <c r="U42" i="3"/>
  <c r="AD11" i="8" s="1"/>
  <c r="S42" i="3"/>
  <c r="AD10" i="8" s="1"/>
  <c r="Q42" i="3"/>
  <c r="AD9" i="8" s="1"/>
  <c r="O42" i="3"/>
  <c r="AD8" i="8" s="1"/>
  <c r="M42" i="3"/>
  <c r="AD7" i="8" s="1"/>
  <c r="K42" i="3"/>
  <c r="AD6" i="8" s="1"/>
  <c r="I42" i="3"/>
  <c r="AD5" i="8" s="1"/>
  <c r="G42" i="3"/>
  <c r="AD4" i="8" s="1"/>
  <c r="E42" i="3"/>
  <c r="AD3" i="8" s="1"/>
  <c r="C42" i="3"/>
  <c r="BW41" i="3"/>
  <c r="BU41" i="3"/>
  <c r="BS41" i="3"/>
  <c r="BO41" i="3"/>
  <c r="BM41" i="3"/>
  <c r="BN41" i="3" s="1"/>
  <c r="BL41" i="3"/>
  <c r="BK41" i="3"/>
  <c r="BI41" i="3"/>
  <c r="AC31" i="8" s="1"/>
  <c r="BG41" i="3"/>
  <c r="AC30" i="8" s="1"/>
  <c r="BE41" i="3"/>
  <c r="AC29" i="8" s="1"/>
  <c r="BC41" i="3"/>
  <c r="AC28" i="8" s="1"/>
  <c r="BA41" i="3"/>
  <c r="AC27" i="8" s="1"/>
  <c r="AY41" i="3"/>
  <c r="AC26" i="8" s="1"/>
  <c r="AW41" i="3"/>
  <c r="AC25" i="8" s="1"/>
  <c r="AU41" i="3"/>
  <c r="AC24" i="8" s="1"/>
  <c r="AS41" i="3"/>
  <c r="AC23" i="8" s="1"/>
  <c r="AQ41" i="3"/>
  <c r="AC22" i="8" s="1"/>
  <c r="AO41" i="3"/>
  <c r="AC21" i="8" s="1"/>
  <c r="AM41" i="3"/>
  <c r="AC20" i="8" s="1"/>
  <c r="AK41" i="3"/>
  <c r="AC19" i="8" s="1"/>
  <c r="AI41" i="3"/>
  <c r="AC18" i="8" s="1"/>
  <c r="AG41" i="3"/>
  <c r="AC17" i="8" s="1"/>
  <c r="AE41" i="3"/>
  <c r="AC16" i="8" s="1"/>
  <c r="AC41" i="3"/>
  <c r="AC15" i="8" s="1"/>
  <c r="AA41" i="3"/>
  <c r="AC14" i="8" s="1"/>
  <c r="Y41" i="3"/>
  <c r="AC13" i="8" s="1"/>
  <c r="W41" i="3"/>
  <c r="AC12" i="8" s="1"/>
  <c r="U41" i="3"/>
  <c r="AC11" i="8" s="1"/>
  <c r="S41" i="3"/>
  <c r="AC10" i="8" s="1"/>
  <c r="Q41" i="3"/>
  <c r="AC9" i="8" s="1"/>
  <c r="O41" i="3"/>
  <c r="AC8" i="8" s="1"/>
  <c r="M41" i="3"/>
  <c r="AC7" i="8" s="1"/>
  <c r="K41" i="3"/>
  <c r="AC6" i="8" s="1"/>
  <c r="I41" i="3"/>
  <c r="AC5" i="8" s="1"/>
  <c r="G41" i="3"/>
  <c r="AC4" i="8" s="1"/>
  <c r="E41" i="3"/>
  <c r="AC3" i="8" s="1"/>
  <c r="C41" i="3"/>
  <c r="AC2" i="8" s="1"/>
  <c r="BK40" i="3"/>
  <c r="BR39" i="3"/>
  <c r="BP39" i="3"/>
  <c r="BK39" i="3"/>
  <c r="BH39" i="3"/>
  <c r="AJ31" i="7" s="1"/>
  <c r="BF39" i="3"/>
  <c r="AJ30" i="7" s="1"/>
  <c r="BD39" i="3"/>
  <c r="AJ29" i="7" s="1"/>
  <c r="BB39" i="3"/>
  <c r="AJ28" i="7" s="1"/>
  <c r="AZ39" i="3"/>
  <c r="AJ27" i="7" s="1"/>
  <c r="AX39" i="3"/>
  <c r="AJ26" i="7" s="1"/>
  <c r="AV39" i="3"/>
  <c r="AJ25" i="7" s="1"/>
  <c r="AT39" i="3"/>
  <c r="AJ24" i="7" s="1"/>
  <c r="AR39" i="3"/>
  <c r="AJ23" i="7" s="1"/>
  <c r="AP39" i="3"/>
  <c r="AJ22" i="7" s="1"/>
  <c r="AN39" i="3"/>
  <c r="AJ21" i="7" s="1"/>
  <c r="AL39" i="3"/>
  <c r="AJ20" i="7" s="1"/>
  <c r="AJ39" i="3"/>
  <c r="AJ19" i="7" s="1"/>
  <c r="AH39" i="3"/>
  <c r="AJ18" i="7" s="1"/>
  <c r="AF39" i="3"/>
  <c r="AJ17" i="7" s="1"/>
  <c r="AD39" i="3"/>
  <c r="AJ16" i="7" s="1"/>
  <c r="AB39" i="3"/>
  <c r="AJ15" i="7" s="1"/>
  <c r="Z39" i="3"/>
  <c r="AJ14" i="7" s="1"/>
  <c r="X39" i="3"/>
  <c r="AJ13" i="7" s="1"/>
  <c r="V39" i="3"/>
  <c r="AJ12" i="7" s="1"/>
  <c r="T39" i="3"/>
  <c r="AJ11" i="7" s="1"/>
  <c r="R39" i="3"/>
  <c r="AJ10" i="7" s="1"/>
  <c r="P39" i="3"/>
  <c r="AJ9" i="7" s="1"/>
  <c r="N39" i="3"/>
  <c r="AJ8" i="7" s="1"/>
  <c r="L39" i="3"/>
  <c r="AJ7" i="7" s="1"/>
  <c r="J39" i="3"/>
  <c r="AJ6" i="7" s="1"/>
  <c r="H39" i="3"/>
  <c r="AJ5" i="7" s="1"/>
  <c r="F39" i="3"/>
  <c r="AJ4" i="7" s="1"/>
  <c r="D39" i="3"/>
  <c r="AJ3" i="7" s="1"/>
  <c r="B39" i="3"/>
  <c r="AJ2" i="7" s="1"/>
  <c r="BW38" i="3"/>
  <c r="BU38" i="3"/>
  <c r="BS38" i="3"/>
  <c r="BO38" i="3"/>
  <c r="BM38" i="3"/>
  <c r="BN38" i="3" s="1"/>
  <c r="BL38" i="3"/>
  <c r="BK38" i="3"/>
  <c r="BI38" i="3"/>
  <c r="AB31" i="8" s="1"/>
  <c r="BG38" i="3"/>
  <c r="AB30" i="8" s="1"/>
  <c r="BE38" i="3"/>
  <c r="AB29" i="8" s="1"/>
  <c r="BC38" i="3"/>
  <c r="AB28" i="8" s="1"/>
  <c r="BA38" i="3"/>
  <c r="AB27" i="8" s="1"/>
  <c r="AY38" i="3"/>
  <c r="AB26" i="8" s="1"/>
  <c r="AW38" i="3"/>
  <c r="AB25" i="8" s="1"/>
  <c r="AU38" i="3"/>
  <c r="AB24" i="8" s="1"/>
  <c r="AS38" i="3"/>
  <c r="AB23" i="8" s="1"/>
  <c r="AQ38" i="3"/>
  <c r="AB22" i="8" s="1"/>
  <c r="AO38" i="3"/>
  <c r="AB21" i="8" s="1"/>
  <c r="AM38" i="3"/>
  <c r="AB20" i="8" s="1"/>
  <c r="AK38" i="3"/>
  <c r="AB19" i="8" s="1"/>
  <c r="AI38" i="3"/>
  <c r="AB18" i="8" s="1"/>
  <c r="AG38" i="3"/>
  <c r="AB17" i="8" s="1"/>
  <c r="AE38" i="3"/>
  <c r="AB16" i="8" s="1"/>
  <c r="AC38" i="3"/>
  <c r="AB15" i="8" s="1"/>
  <c r="AA38" i="3"/>
  <c r="AB14" i="8" s="1"/>
  <c r="Y38" i="3"/>
  <c r="AB13" i="8" s="1"/>
  <c r="W38" i="3"/>
  <c r="AB12" i="8" s="1"/>
  <c r="U38" i="3"/>
  <c r="AB11" i="8" s="1"/>
  <c r="S38" i="3"/>
  <c r="AB10" i="8" s="1"/>
  <c r="Q38" i="3"/>
  <c r="AB9" i="8" s="1"/>
  <c r="O38" i="3"/>
  <c r="AB8" i="8" s="1"/>
  <c r="M38" i="3"/>
  <c r="AB7" i="8" s="1"/>
  <c r="K38" i="3"/>
  <c r="AB6" i="8" s="1"/>
  <c r="I38" i="3"/>
  <c r="AB5" i="8" s="1"/>
  <c r="G38" i="3"/>
  <c r="AB4" i="8" s="1"/>
  <c r="E38" i="3"/>
  <c r="AB3" i="8" s="1"/>
  <c r="C38" i="3"/>
  <c r="AB2" i="8" s="1"/>
  <c r="BW37" i="3"/>
  <c r="BU37" i="3"/>
  <c r="BS37" i="3"/>
  <c r="BO37" i="3"/>
  <c r="BM37" i="3"/>
  <c r="BN37" i="3" s="1"/>
  <c r="BL37" i="3"/>
  <c r="BK37" i="3"/>
  <c r="BI37" i="3"/>
  <c r="AA31" i="8" s="1"/>
  <c r="BG37" i="3"/>
  <c r="AA30" i="8" s="1"/>
  <c r="BE37" i="3"/>
  <c r="AA29" i="8" s="1"/>
  <c r="BC37" i="3"/>
  <c r="AA28" i="8" s="1"/>
  <c r="BA37" i="3"/>
  <c r="AA27" i="8" s="1"/>
  <c r="AY37" i="3"/>
  <c r="AA26" i="8" s="1"/>
  <c r="AW37" i="3"/>
  <c r="AA25" i="8" s="1"/>
  <c r="AU37" i="3"/>
  <c r="AA24" i="8" s="1"/>
  <c r="AS37" i="3"/>
  <c r="AA23" i="8" s="1"/>
  <c r="AQ37" i="3"/>
  <c r="AA22" i="8" s="1"/>
  <c r="AO37" i="3"/>
  <c r="AA21" i="8" s="1"/>
  <c r="AM37" i="3"/>
  <c r="AA20" i="8" s="1"/>
  <c r="AK37" i="3"/>
  <c r="AA19" i="8" s="1"/>
  <c r="AI37" i="3"/>
  <c r="AA18" i="8" s="1"/>
  <c r="AG37" i="3"/>
  <c r="AA17" i="8" s="1"/>
  <c r="AE37" i="3"/>
  <c r="AA16" i="8" s="1"/>
  <c r="AC37" i="3"/>
  <c r="AA15" i="8" s="1"/>
  <c r="AA37" i="3"/>
  <c r="AA14" i="8" s="1"/>
  <c r="Y37" i="3"/>
  <c r="AA13" i="8" s="1"/>
  <c r="W37" i="3"/>
  <c r="AA12" i="8" s="1"/>
  <c r="U37" i="3"/>
  <c r="AA11" i="8" s="1"/>
  <c r="S37" i="3"/>
  <c r="AA10" i="8" s="1"/>
  <c r="Q37" i="3"/>
  <c r="AA9" i="8" s="1"/>
  <c r="O37" i="3"/>
  <c r="AA8" i="8" s="1"/>
  <c r="M37" i="3"/>
  <c r="AA7" i="8" s="1"/>
  <c r="K37" i="3"/>
  <c r="AA6" i="8" s="1"/>
  <c r="I37" i="3"/>
  <c r="AA5" i="8" s="1"/>
  <c r="G37" i="3"/>
  <c r="AA4" i="8" s="1"/>
  <c r="E37" i="3"/>
  <c r="AA3" i="8" s="1"/>
  <c r="C37" i="3"/>
  <c r="BW36" i="3"/>
  <c r="BU36" i="3"/>
  <c r="BS36" i="3"/>
  <c r="BO36" i="3"/>
  <c r="BM36" i="3"/>
  <c r="BN36" i="3" s="1"/>
  <c r="BL36" i="3"/>
  <c r="BK36" i="3"/>
  <c r="BI36" i="3"/>
  <c r="Z31" i="8" s="1"/>
  <c r="BG36" i="3"/>
  <c r="Z30" i="8" s="1"/>
  <c r="BE36" i="3"/>
  <c r="Z29" i="8" s="1"/>
  <c r="BC36" i="3"/>
  <c r="Z28" i="8" s="1"/>
  <c r="BA36" i="3"/>
  <c r="Z27" i="8" s="1"/>
  <c r="AY36" i="3"/>
  <c r="Z26" i="8" s="1"/>
  <c r="AW36" i="3"/>
  <c r="Z25" i="8" s="1"/>
  <c r="AU36" i="3"/>
  <c r="Z24" i="8" s="1"/>
  <c r="AS36" i="3"/>
  <c r="Z23" i="8" s="1"/>
  <c r="AQ36" i="3"/>
  <c r="Z22" i="8" s="1"/>
  <c r="AO36" i="3"/>
  <c r="Z21" i="8" s="1"/>
  <c r="AM36" i="3"/>
  <c r="Z20" i="8" s="1"/>
  <c r="AK36" i="3"/>
  <c r="Z19" i="8" s="1"/>
  <c r="AI36" i="3"/>
  <c r="Z18" i="8" s="1"/>
  <c r="AG36" i="3"/>
  <c r="Z17" i="8" s="1"/>
  <c r="AE36" i="3"/>
  <c r="Z16" i="8" s="1"/>
  <c r="AC36" i="3"/>
  <c r="Z15" i="8" s="1"/>
  <c r="AA36" i="3"/>
  <c r="Z14" i="8" s="1"/>
  <c r="Y36" i="3"/>
  <c r="Z13" i="8" s="1"/>
  <c r="W36" i="3"/>
  <c r="Z12" i="8" s="1"/>
  <c r="U36" i="3"/>
  <c r="Z11" i="8" s="1"/>
  <c r="S36" i="3"/>
  <c r="Z10" i="8" s="1"/>
  <c r="Q36" i="3"/>
  <c r="Z9" i="8" s="1"/>
  <c r="O36" i="3"/>
  <c r="Z8" i="8" s="1"/>
  <c r="M36" i="3"/>
  <c r="Z7" i="8" s="1"/>
  <c r="K36" i="3"/>
  <c r="Z6" i="8" s="1"/>
  <c r="I36" i="3"/>
  <c r="Z5" i="8" s="1"/>
  <c r="G36" i="3"/>
  <c r="Z4" i="8" s="1"/>
  <c r="E36" i="3"/>
  <c r="Z3" i="8" s="1"/>
  <c r="C36" i="3"/>
  <c r="BR35" i="3"/>
  <c r="BP35" i="3"/>
  <c r="BK35" i="3"/>
  <c r="BH35" i="3"/>
  <c r="AF31" i="7" s="1"/>
  <c r="BF35" i="3"/>
  <c r="AF30" i="7" s="1"/>
  <c r="BD35" i="3"/>
  <c r="AF29" i="7" s="1"/>
  <c r="BB35" i="3"/>
  <c r="AF28" i="7" s="1"/>
  <c r="AZ35" i="3"/>
  <c r="AF27" i="7" s="1"/>
  <c r="AX35" i="3"/>
  <c r="AF26" i="7" s="1"/>
  <c r="AV35" i="3"/>
  <c r="AF25" i="7" s="1"/>
  <c r="AT35" i="3"/>
  <c r="AF24" i="7" s="1"/>
  <c r="AR35" i="3"/>
  <c r="AF23" i="7" s="1"/>
  <c r="AP35" i="3"/>
  <c r="AF22" i="7" s="1"/>
  <c r="AN35" i="3"/>
  <c r="AF21" i="7" s="1"/>
  <c r="AL35" i="3"/>
  <c r="AF20" i="7" s="1"/>
  <c r="AJ35" i="3"/>
  <c r="AF19" i="7" s="1"/>
  <c r="AH35" i="3"/>
  <c r="AF18" i="7" s="1"/>
  <c r="AF35" i="3"/>
  <c r="AF17" i="7" s="1"/>
  <c r="AD35" i="3"/>
  <c r="AF16" i="7" s="1"/>
  <c r="AB35" i="3"/>
  <c r="AF15" i="7" s="1"/>
  <c r="Z35" i="3"/>
  <c r="AF14" i="7" s="1"/>
  <c r="X35" i="3"/>
  <c r="AF13" i="7" s="1"/>
  <c r="V35" i="3"/>
  <c r="AF12" i="7" s="1"/>
  <c r="T35" i="3"/>
  <c r="AF11" i="7" s="1"/>
  <c r="R35" i="3"/>
  <c r="AF10" i="7" s="1"/>
  <c r="P35" i="3"/>
  <c r="AF9" i="7" s="1"/>
  <c r="N35" i="3"/>
  <c r="AF8" i="7" s="1"/>
  <c r="L35" i="3"/>
  <c r="AF7" i="7" s="1"/>
  <c r="J35" i="3"/>
  <c r="AF6" i="7" s="1"/>
  <c r="H35" i="3"/>
  <c r="AF5" i="7" s="1"/>
  <c r="F35" i="3"/>
  <c r="AF4" i="7" s="1"/>
  <c r="D35" i="3"/>
  <c r="AF3" i="7" s="1"/>
  <c r="B35" i="3"/>
  <c r="AF2" i="7" s="1"/>
  <c r="BW34" i="3"/>
  <c r="BU34" i="3"/>
  <c r="BS34" i="3"/>
  <c r="BO34" i="3"/>
  <c r="BM34" i="3"/>
  <c r="BN34" i="3" s="1"/>
  <c r="BL34" i="3"/>
  <c r="BK34" i="3"/>
  <c r="BI34" i="3"/>
  <c r="Y31" i="8" s="1"/>
  <c r="BG34" i="3"/>
  <c r="Y30" i="8" s="1"/>
  <c r="BE34" i="3"/>
  <c r="Y29" i="8" s="1"/>
  <c r="BC34" i="3"/>
  <c r="Y28" i="8" s="1"/>
  <c r="BA34" i="3"/>
  <c r="Y27" i="8" s="1"/>
  <c r="AY34" i="3"/>
  <c r="Y26" i="8" s="1"/>
  <c r="AW34" i="3"/>
  <c r="Y25" i="8" s="1"/>
  <c r="AU34" i="3"/>
  <c r="Y24" i="8" s="1"/>
  <c r="AS34" i="3"/>
  <c r="Y23" i="8" s="1"/>
  <c r="AQ34" i="3"/>
  <c r="Y22" i="8" s="1"/>
  <c r="AO34" i="3"/>
  <c r="Y21" i="8" s="1"/>
  <c r="AM34" i="3"/>
  <c r="Y20" i="8" s="1"/>
  <c r="AK34" i="3"/>
  <c r="Y19" i="8" s="1"/>
  <c r="AI34" i="3"/>
  <c r="Y18" i="8" s="1"/>
  <c r="AG34" i="3"/>
  <c r="Y17" i="8" s="1"/>
  <c r="AE34" i="3"/>
  <c r="Y16" i="8" s="1"/>
  <c r="AC34" i="3"/>
  <c r="Y15" i="8" s="1"/>
  <c r="AA34" i="3"/>
  <c r="Y14" i="8" s="1"/>
  <c r="Y34" i="3"/>
  <c r="Y13" i="8" s="1"/>
  <c r="W34" i="3"/>
  <c r="Y12" i="8" s="1"/>
  <c r="U34" i="3"/>
  <c r="Y11" i="8" s="1"/>
  <c r="S34" i="3"/>
  <c r="Y10" i="8" s="1"/>
  <c r="Q34" i="3"/>
  <c r="Y9" i="8" s="1"/>
  <c r="O34" i="3"/>
  <c r="Y8" i="8" s="1"/>
  <c r="M34" i="3"/>
  <c r="Y7" i="8" s="1"/>
  <c r="K34" i="3"/>
  <c r="Y6" i="8" s="1"/>
  <c r="I34" i="3"/>
  <c r="Y5" i="8" s="1"/>
  <c r="G34" i="3"/>
  <c r="Y4" i="8" s="1"/>
  <c r="E34" i="3"/>
  <c r="Y3" i="8" s="1"/>
  <c r="C34" i="3"/>
  <c r="BW33" i="3"/>
  <c r="BU33" i="3"/>
  <c r="BS33" i="3"/>
  <c r="BO33" i="3"/>
  <c r="BM33" i="3"/>
  <c r="BN33" i="3" s="1"/>
  <c r="BL33" i="3"/>
  <c r="BK33" i="3"/>
  <c r="BI33" i="3"/>
  <c r="X31" i="8" s="1"/>
  <c r="BG33" i="3"/>
  <c r="X30" i="8" s="1"/>
  <c r="BE33" i="3"/>
  <c r="X29" i="8" s="1"/>
  <c r="BC33" i="3"/>
  <c r="X28" i="8" s="1"/>
  <c r="BA33" i="3"/>
  <c r="X27" i="8" s="1"/>
  <c r="AY33" i="3"/>
  <c r="X26" i="8" s="1"/>
  <c r="AW33" i="3"/>
  <c r="X25" i="8" s="1"/>
  <c r="AU33" i="3"/>
  <c r="X24" i="8" s="1"/>
  <c r="AS33" i="3"/>
  <c r="X23" i="8" s="1"/>
  <c r="AQ33" i="3"/>
  <c r="X22" i="8" s="1"/>
  <c r="AO33" i="3"/>
  <c r="X21" i="8" s="1"/>
  <c r="AM33" i="3"/>
  <c r="X20" i="8" s="1"/>
  <c r="AK33" i="3"/>
  <c r="X19" i="8" s="1"/>
  <c r="AI33" i="3"/>
  <c r="X18" i="8" s="1"/>
  <c r="AG33" i="3"/>
  <c r="X17" i="8" s="1"/>
  <c r="AE33" i="3"/>
  <c r="X16" i="8" s="1"/>
  <c r="AC33" i="3"/>
  <c r="X15" i="8" s="1"/>
  <c r="AA33" i="3"/>
  <c r="X14" i="8" s="1"/>
  <c r="Y33" i="3"/>
  <c r="X13" i="8" s="1"/>
  <c r="W33" i="3"/>
  <c r="X12" i="8" s="1"/>
  <c r="U33" i="3"/>
  <c r="X11" i="8" s="1"/>
  <c r="S33" i="3"/>
  <c r="X10" i="8" s="1"/>
  <c r="Q33" i="3"/>
  <c r="X9" i="8" s="1"/>
  <c r="O33" i="3"/>
  <c r="X8" i="8" s="1"/>
  <c r="M33" i="3"/>
  <c r="X7" i="8" s="1"/>
  <c r="K33" i="3"/>
  <c r="X6" i="8" s="1"/>
  <c r="I33" i="3"/>
  <c r="X5" i="8" s="1"/>
  <c r="G33" i="3"/>
  <c r="X4" i="8" s="1"/>
  <c r="E33" i="3"/>
  <c r="X3" i="8" s="1"/>
  <c r="C33" i="3"/>
  <c r="X2" i="8" s="1"/>
  <c r="BW32" i="3"/>
  <c r="BU32" i="3"/>
  <c r="BS32" i="3"/>
  <c r="BO32" i="3"/>
  <c r="BM32" i="3"/>
  <c r="BN32" i="3" s="1"/>
  <c r="BL32" i="3"/>
  <c r="BK32" i="3"/>
  <c r="BI32" i="3"/>
  <c r="W31" i="8" s="1"/>
  <c r="BG32" i="3"/>
  <c r="W30" i="8" s="1"/>
  <c r="BE32" i="3"/>
  <c r="W29" i="8" s="1"/>
  <c r="BC32" i="3"/>
  <c r="W28" i="8" s="1"/>
  <c r="BA32" i="3"/>
  <c r="W27" i="8" s="1"/>
  <c r="AY32" i="3"/>
  <c r="W26" i="8" s="1"/>
  <c r="AW32" i="3"/>
  <c r="W25" i="8" s="1"/>
  <c r="AU32" i="3"/>
  <c r="W24" i="8" s="1"/>
  <c r="AS32" i="3"/>
  <c r="W23" i="8" s="1"/>
  <c r="AQ32" i="3"/>
  <c r="W22" i="8" s="1"/>
  <c r="AO32" i="3"/>
  <c r="W21" i="8" s="1"/>
  <c r="AM32" i="3"/>
  <c r="W20" i="8" s="1"/>
  <c r="AK32" i="3"/>
  <c r="W19" i="8" s="1"/>
  <c r="AI32" i="3"/>
  <c r="W18" i="8" s="1"/>
  <c r="AG32" i="3"/>
  <c r="W17" i="8" s="1"/>
  <c r="AE32" i="3"/>
  <c r="W16" i="8" s="1"/>
  <c r="AC32" i="3"/>
  <c r="W15" i="8" s="1"/>
  <c r="AA32" i="3"/>
  <c r="W14" i="8" s="1"/>
  <c r="Y32" i="3"/>
  <c r="W13" i="8" s="1"/>
  <c r="W32" i="3"/>
  <c r="W12" i="8" s="1"/>
  <c r="U32" i="3"/>
  <c r="W11" i="8" s="1"/>
  <c r="S32" i="3"/>
  <c r="W10" i="8" s="1"/>
  <c r="Q32" i="3"/>
  <c r="W9" i="8" s="1"/>
  <c r="O32" i="3"/>
  <c r="W8" i="8" s="1"/>
  <c r="M32" i="3"/>
  <c r="W7" i="8" s="1"/>
  <c r="K32" i="3"/>
  <c r="W6" i="8" s="1"/>
  <c r="I32" i="3"/>
  <c r="W5" i="8" s="1"/>
  <c r="G32" i="3"/>
  <c r="W4" i="8" s="1"/>
  <c r="E32" i="3"/>
  <c r="W3" i="8" s="1"/>
  <c r="C32" i="3"/>
  <c r="BK31" i="3"/>
  <c r="BR30" i="3"/>
  <c r="BP30" i="3"/>
  <c r="BK30" i="3"/>
  <c r="BH30" i="3"/>
  <c r="AB31" i="7" s="1"/>
  <c r="BF30" i="3"/>
  <c r="AB30" i="7" s="1"/>
  <c r="BD30" i="3"/>
  <c r="AB29" i="7" s="1"/>
  <c r="BB30" i="3"/>
  <c r="AB28" i="7" s="1"/>
  <c r="AZ30" i="3"/>
  <c r="AB27" i="7" s="1"/>
  <c r="AX30" i="3"/>
  <c r="AB26" i="7" s="1"/>
  <c r="AV30" i="3"/>
  <c r="AB25" i="7" s="1"/>
  <c r="AT30" i="3"/>
  <c r="AB24" i="7" s="1"/>
  <c r="AR30" i="3"/>
  <c r="AB23" i="7" s="1"/>
  <c r="AP30" i="3"/>
  <c r="AB22" i="7" s="1"/>
  <c r="AN30" i="3"/>
  <c r="AB21" i="7" s="1"/>
  <c r="AL30" i="3"/>
  <c r="AB20" i="7" s="1"/>
  <c r="AJ30" i="3"/>
  <c r="AB19" i="7" s="1"/>
  <c r="AH30" i="3"/>
  <c r="AB18" i="7" s="1"/>
  <c r="AF30" i="3"/>
  <c r="AB17" i="7" s="1"/>
  <c r="AD30" i="3"/>
  <c r="AB16" i="7" s="1"/>
  <c r="AB30" i="3"/>
  <c r="AB15" i="7" s="1"/>
  <c r="Z30" i="3"/>
  <c r="AB14" i="7" s="1"/>
  <c r="X30" i="3"/>
  <c r="AB13" i="7" s="1"/>
  <c r="V30" i="3"/>
  <c r="AB12" i="7" s="1"/>
  <c r="T30" i="3"/>
  <c r="AB11" i="7" s="1"/>
  <c r="R30" i="3"/>
  <c r="AB10" i="7" s="1"/>
  <c r="P30" i="3"/>
  <c r="AB9" i="7" s="1"/>
  <c r="N30" i="3"/>
  <c r="AB8" i="7" s="1"/>
  <c r="L30" i="3"/>
  <c r="AB7" i="7" s="1"/>
  <c r="J30" i="3"/>
  <c r="AB6" i="7" s="1"/>
  <c r="H30" i="3"/>
  <c r="AB5" i="7" s="1"/>
  <c r="F30" i="3"/>
  <c r="AB4" i="7" s="1"/>
  <c r="D30" i="3"/>
  <c r="AB3" i="7" s="1"/>
  <c r="B30" i="3"/>
  <c r="BW29" i="3"/>
  <c r="BU29" i="3"/>
  <c r="BS29" i="3"/>
  <c r="BO29" i="3"/>
  <c r="BM29" i="3"/>
  <c r="BN29" i="3" s="1"/>
  <c r="BL29" i="3"/>
  <c r="BK29" i="3"/>
  <c r="BI29" i="3"/>
  <c r="V31" i="8" s="1"/>
  <c r="BG29" i="3"/>
  <c r="V30" i="8" s="1"/>
  <c r="BE29" i="3"/>
  <c r="V29" i="8" s="1"/>
  <c r="BC29" i="3"/>
  <c r="V28" i="8" s="1"/>
  <c r="BA29" i="3"/>
  <c r="V27" i="8" s="1"/>
  <c r="AY29" i="3"/>
  <c r="V26" i="8" s="1"/>
  <c r="AW29" i="3"/>
  <c r="V25" i="8" s="1"/>
  <c r="AU29" i="3"/>
  <c r="V24" i="8" s="1"/>
  <c r="AS29" i="3"/>
  <c r="V23" i="8" s="1"/>
  <c r="AQ29" i="3"/>
  <c r="V22" i="8" s="1"/>
  <c r="AO29" i="3"/>
  <c r="V21" i="8" s="1"/>
  <c r="AM29" i="3"/>
  <c r="V20" i="8" s="1"/>
  <c r="AK29" i="3"/>
  <c r="V19" i="8" s="1"/>
  <c r="AI29" i="3"/>
  <c r="V18" i="8" s="1"/>
  <c r="AG29" i="3"/>
  <c r="V17" i="8" s="1"/>
  <c r="AE29" i="3"/>
  <c r="V16" i="8" s="1"/>
  <c r="AC29" i="3"/>
  <c r="V15" i="8" s="1"/>
  <c r="AA29" i="3"/>
  <c r="V14" i="8" s="1"/>
  <c r="Y29" i="3"/>
  <c r="V13" i="8" s="1"/>
  <c r="W29" i="3"/>
  <c r="V12" i="8" s="1"/>
  <c r="U29" i="3"/>
  <c r="V11" i="8" s="1"/>
  <c r="S29" i="3"/>
  <c r="V10" i="8" s="1"/>
  <c r="Q29" i="3"/>
  <c r="V9" i="8" s="1"/>
  <c r="O29" i="3"/>
  <c r="V8" i="8" s="1"/>
  <c r="M29" i="3"/>
  <c r="V7" i="8" s="1"/>
  <c r="K29" i="3"/>
  <c r="V6" i="8" s="1"/>
  <c r="I29" i="3"/>
  <c r="V5" i="8" s="1"/>
  <c r="G29" i="3"/>
  <c r="V4" i="8" s="1"/>
  <c r="E29" i="3"/>
  <c r="V3" i="8" s="1"/>
  <c r="C29" i="3"/>
  <c r="V2" i="8" s="1"/>
  <c r="BW28" i="3"/>
  <c r="BU28" i="3"/>
  <c r="BS28" i="3"/>
  <c r="BO28" i="3"/>
  <c r="BM28" i="3"/>
  <c r="BN28" i="3" s="1"/>
  <c r="BL28" i="3"/>
  <c r="BK28" i="3"/>
  <c r="BI28" i="3"/>
  <c r="U31" i="8" s="1"/>
  <c r="BG28" i="3"/>
  <c r="U30" i="8" s="1"/>
  <c r="BE28" i="3"/>
  <c r="U29" i="8" s="1"/>
  <c r="BC28" i="3"/>
  <c r="U28" i="8" s="1"/>
  <c r="BA28" i="3"/>
  <c r="U27" i="8" s="1"/>
  <c r="AY28" i="3"/>
  <c r="U26" i="8" s="1"/>
  <c r="AW28" i="3"/>
  <c r="U25" i="8" s="1"/>
  <c r="AU28" i="3"/>
  <c r="U24" i="8" s="1"/>
  <c r="AS28" i="3"/>
  <c r="U23" i="8" s="1"/>
  <c r="AQ28" i="3"/>
  <c r="U22" i="8" s="1"/>
  <c r="AO28" i="3"/>
  <c r="U21" i="8" s="1"/>
  <c r="AM28" i="3"/>
  <c r="U20" i="8" s="1"/>
  <c r="AK28" i="3"/>
  <c r="U19" i="8" s="1"/>
  <c r="AI28" i="3"/>
  <c r="U18" i="8" s="1"/>
  <c r="AG28" i="3"/>
  <c r="U17" i="8" s="1"/>
  <c r="AE28" i="3"/>
  <c r="U16" i="8" s="1"/>
  <c r="AC28" i="3"/>
  <c r="U15" i="8" s="1"/>
  <c r="AA28" i="3"/>
  <c r="U14" i="8" s="1"/>
  <c r="Y28" i="3"/>
  <c r="U13" i="8" s="1"/>
  <c r="W28" i="3"/>
  <c r="U12" i="8" s="1"/>
  <c r="U28" i="3"/>
  <c r="U11" i="8" s="1"/>
  <c r="S28" i="3"/>
  <c r="U10" i="8" s="1"/>
  <c r="Q28" i="3"/>
  <c r="U9" i="8" s="1"/>
  <c r="O28" i="3"/>
  <c r="U8" i="8" s="1"/>
  <c r="M28" i="3"/>
  <c r="U7" i="8" s="1"/>
  <c r="K28" i="3"/>
  <c r="U6" i="8" s="1"/>
  <c r="I28" i="3"/>
  <c r="U5" i="8" s="1"/>
  <c r="G28" i="3"/>
  <c r="U4" i="8" s="1"/>
  <c r="E28" i="3"/>
  <c r="U3" i="8" s="1"/>
  <c r="C28" i="3"/>
  <c r="BW27" i="3"/>
  <c r="BU27" i="3"/>
  <c r="BS27" i="3"/>
  <c r="BO27" i="3"/>
  <c r="BM27" i="3"/>
  <c r="BN27" i="3" s="1"/>
  <c r="BL27" i="3"/>
  <c r="BK27" i="3"/>
  <c r="BI27" i="3"/>
  <c r="T31" i="8" s="1"/>
  <c r="BG27" i="3"/>
  <c r="T30" i="8" s="1"/>
  <c r="BE27" i="3"/>
  <c r="T29" i="8" s="1"/>
  <c r="BC27" i="3"/>
  <c r="T28" i="8" s="1"/>
  <c r="BA27" i="3"/>
  <c r="T27" i="8" s="1"/>
  <c r="AY27" i="3"/>
  <c r="T26" i="8" s="1"/>
  <c r="AW27" i="3"/>
  <c r="T25" i="8" s="1"/>
  <c r="AU27" i="3"/>
  <c r="T24" i="8" s="1"/>
  <c r="AS27" i="3"/>
  <c r="T23" i="8" s="1"/>
  <c r="AQ27" i="3"/>
  <c r="T22" i="8" s="1"/>
  <c r="AO27" i="3"/>
  <c r="T21" i="8" s="1"/>
  <c r="AM27" i="3"/>
  <c r="T20" i="8" s="1"/>
  <c r="AK27" i="3"/>
  <c r="T19" i="8" s="1"/>
  <c r="AI27" i="3"/>
  <c r="T18" i="8" s="1"/>
  <c r="AG27" i="3"/>
  <c r="T17" i="8" s="1"/>
  <c r="AE27" i="3"/>
  <c r="T16" i="8" s="1"/>
  <c r="AC27" i="3"/>
  <c r="T15" i="8" s="1"/>
  <c r="AA27" i="3"/>
  <c r="T14" i="8" s="1"/>
  <c r="Y27" i="3"/>
  <c r="T13" i="8" s="1"/>
  <c r="W27" i="3"/>
  <c r="T12" i="8" s="1"/>
  <c r="U27" i="3"/>
  <c r="T11" i="8" s="1"/>
  <c r="S27" i="3"/>
  <c r="T10" i="8" s="1"/>
  <c r="Q27" i="3"/>
  <c r="T9" i="8" s="1"/>
  <c r="O27" i="3"/>
  <c r="T8" i="8" s="1"/>
  <c r="M27" i="3"/>
  <c r="T7" i="8" s="1"/>
  <c r="K27" i="3"/>
  <c r="T6" i="8" s="1"/>
  <c r="I27" i="3"/>
  <c r="T5" i="8" s="1"/>
  <c r="G27" i="3"/>
  <c r="T4" i="8" s="1"/>
  <c r="E27" i="3"/>
  <c r="T3" i="8" s="1"/>
  <c r="C27" i="3"/>
  <c r="T2" i="8" s="1"/>
  <c r="BR26" i="3"/>
  <c r="BP26" i="3"/>
  <c r="BK26" i="3"/>
  <c r="BH26" i="3"/>
  <c r="X31" i="7" s="1"/>
  <c r="BF26" i="3"/>
  <c r="X30" i="7" s="1"/>
  <c r="BD26" i="3"/>
  <c r="X29" i="7" s="1"/>
  <c r="BB26" i="3"/>
  <c r="X28" i="7" s="1"/>
  <c r="AZ26" i="3"/>
  <c r="X27" i="7" s="1"/>
  <c r="AX26" i="3"/>
  <c r="X26" i="7" s="1"/>
  <c r="AV26" i="3"/>
  <c r="X25" i="7" s="1"/>
  <c r="AT26" i="3"/>
  <c r="X24" i="7" s="1"/>
  <c r="AR26" i="3"/>
  <c r="X23" i="7" s="1"/>
  <c r="AP26" i="3"/>
  <c r="X22" i="7" s="1"/>
  <c r="AN26" i="3"/>
  <c r="X21" i="7" s="1"/>
  <c r="AL26" i="3"/>
  <c r="X20" i="7" s="1"/>
  <c r="AJ26" i="3"/>
  <c r="X19" i="7" s="1"/>
  <c r="AH26" i="3"/>
  <c r="X18" i="7" s="1"/>
  <c r="AF26" i="3"/>
  <c r="X17" i="7" s="1"/>
  <c r="AD26" i="3"/>
  <c r="X16" i="7" s="1"/>
  <c r="AB26" i="3"/>
  <c r="X15" i="7" s="1"/>
  <c r="Z26" i="3"/>
  <c r="X14" i="7" s="1"/>
  <c r="X26" i="3"/>
  <c r="X13" i="7" s="1"/>
  <c r="V26" i="3"/>
  <c r="X12" i="7" s="1"/>
  <c r="T26" i="3"/>
  <c r="X11" i="7" s="1"/>
  <c r="R26" i="3"/>
  <c r="X10" i="7" s="1"/>
  <c r="P26" i="3"/>
  <c r="X9" i="7" s="1"/>
  <c r="N26" i="3"/>
  <c r="X8" i="7" s="1"/>
  <c r="L26" i="3"/>
  <c r="X7" i="7" s="1"/>
  <c r="J26" i="3"/>
  <c r="X6" i="7" s="1"/>
  <c r="H26" i="3"/>
  <c r="X5" i="7" s="1"/>
  <c r="F26" i="3"/>
  <c r="X4" i="7" s="1"/>
  <c r="D26" i="3"/>
  <c r="X3" i="7" s="1"/>
  <c r="B26" i="3"/>
  <c r="BW25" i="3"/>
  <c r="BU25" i="3"/>
  <c r="BS25" i="3"/>
  <c r="BO25" i="3"/>
  <c r="BM25" i="3"/>
  <c r="BN25" i="3" s="1"/>
  <c r="BL25" i="3"/>
  <c r="BK25" i="3"/>
  <c r="BI25" i="3"/>
  <c r="S31" i="8" s="1"/>
  <c r="BG25" i="3"/>
  <c r="S30" i="8" s="1"/>
  <c r="BE25" i="3"/>
  <c r="S29" i="8" s="1"/>
  <c r="BC25" i="3"/>
  <c r="S28" i="8" s="1"/>
  <c r="BA25" i="3"/>
  <c r="S27" i="8" s="1"/>
  <c r="AY25" i="3"/>
  <c r="S26" i="8" s="1"/>
  <c r="AW25" i="3"/>
  <c r="S25" i="8" s="1"/>
  <c r="AU25" i="3"/>
  <c r="S24" i="8" s="1"/>
  <c r="AS25" i="3"/>
  <c r="S23" i="8" s="1"/>
  <c r="AQ25" i="3"/>
  <c r="S22" i="8" s="1"/>
  <c r="AO25" i="3"/>
  <c r="S21" i="8" s="1"/>
  <c r="AM25" i="3"/>
  <c r="S20" i="8" s="1"/>
  <c r="AK25" i="3"/>
  <c r="S19" i="8" s="1"/>
  <c r="AI25" i="3"/>
  <c r="S18" i="8" s="1"/>
  <c r="AG25" i="3"/>
  <c r="S17" i="8" s="1"/>
  <c r="AE25" i="3"/>
  <c r="S16" i="8" s="1"/>
  <c r="AC25" i="3"/>
  <c r="S15" i="8" s="1"/>
  <c r="AA25" i="3"/>
  <c r="S14" i="8" s="1"/>
  <c r="Y25" i="3"/>
  <c r="S13" i="8" s="1"/>
  <c r="W25" i="3"/>
  <c r="S12" i="8" s="1"/>
  <c r="U25" i="3"/>
  <c r="S11" i="8" s="1"/>
  <c r="S25" i="3"/>
  <c r="S10" i="8" s="1"/>
  <c r="Q25" i="3"/>
  <c r="S9" i="8" s="1"/>
  <c r="O25" i="3"/>
  <c r="S8" i="8" s="1"/>
  <c r="M25" i="3"/>
  <c r="S7" i="8" s="1"/>
  <c r="K25" i="3"/>
  <c r="S6" i="8" s="1"/>
  <c r="I25" i="3"/>
  <c r="S5" i="8" s="1"/>
  <c r="G25" i="3"/>
  <c r="S4" i="8" s="1"/>
  <c r="E25" i="3"/>
  <c r="S3" i="8" s="1"/>
  <c r="C25" i="3"/>
  <c r="BW24" i="3"/>
  <c r="BU24" i="3"/>
  <c r="BS24" i="3"/>
  <c r="BO24" i="3"/>
  <c r="BM24" i="3"/>
  <c r="BN24" i="3" s="1"/>
  <c r="BL24" i="3"/>
  <c r="BK24" i="3"/>
  <c r="BI24" i="3"/>
  <c r="R31" i="8" s="1"/>
  <c r="BG24" i="3"/>
  <c r="R30" i="8" s="1"/>
  <c r="BE24" i="3"/>
  <c r="R29" i="8" s="1"/>
  <c r="BC24" i="3"/>
  <c r="R28" i="8" s="1"/>
  <c r="BA24" i="3"/>
  <c r="R27" i="8" s="1"/>
  <c r="AY24" i="3"/>
  <c r="R26" i="8" s="1"/>
  <c r="AW24" i="3"/>
  <c r="R25" i="8" s="1"/>
  <c r="AU24" i="3"/>
  <c r="R24" i="8" s="1"/>
  <c r="AS24" i="3"/>
  <c r="R23" i="8" s="1"/>
  <c r="AQ24" i="3"/>
  <c r="R22" i="8" s="1"/>
  <c r="AO24" i="3"/>
  <c r="R21" i="8" s="1"/>
  <c r="AM24" i="3"/>
  <c r="R20" i="8" s="1"/>
  <c r="AK24" i="3"/>
  <c r="R19" i="8" s="1"/>
  <c r="AI24" i="3"/>
  <c r="R18" i="8" s="1"/>
  <c r="AG24" i="3"/>
  <c r="R17" i="8" s="1"/>
  <c r="AE24" i="3"/>
  <c r="R16" i="8" s="1"/>
  <c r="AC24" i="3"/>
  <c r="R15" i="8" s="1"/>
  <c r="AA24" i="3"/>
  <c r="R14" i="8" s="1"/>
  <c r="Y24" i="3"/>
  <c r="R13" i="8" s="1"/>
  <c r="W24" i="3"/>
  <c r="R12" i="8" s="1"/>
  <c r="U24" i="3"/>
  <c r="R11" i="8" s="1"/>
  <c r="S24" i="3"/>
  <c r="R10" i="8" s="1"/>
  <c r="Q24" i="3"/>
  <c r="R9" i="8" s="1"/>
  <c r="O24" i="3"/>
  <c r="R8" i="8" s="1"/>
  <c r="M24" i="3"/>
  <c r="R7" i="8" s="1"/>
  <c r="K24" i="3"/>
  <c r="R6" i="8" s="1"/>
  <c r="I24" i="3"/>
  <c r="R5" i="8" s="1"/>
  <c r="G24" i="3"/>
  <c r="R4" i="8" s="1"/>
  <c r="E24" i="3"/>
  <c r="R3" i="8" s="1"/>
  <c r="C24" i="3"/>
  <c r="R2" i="8" s="1"/>
  <c r="BW23" i="3"/>
  <c r="BU23" i="3"/>
  <c r="BS23" i="3"/>
  <c r="BO23" i="3"/>
  <c r="BM23" i="3"/>
  <c r="BN23" i="3" s="1"/>
  <c r="BL23" i="3"/>
  <c r="BK23" i="3"/>
  <c r="BI23" i="3"/>
  <c r="Q31" i="8" s="1"/>
  <c r="BG23" i="3"/>
  <c r="Q30" i="8" s="1"/>
  <c r="BE23" i="3"/>
  <c r="Q29" i="8" s="1"/>
  <c r="BC23" i="3"/>
  <c r="Q28" i="8" s="1"/>
  <c r="BA23" i="3"/>
  <c r="Q27" i="8" s="1"/>
  <c r="AY23" i="3"/>
  <c r="Q26" i="8" s="1"/>
  <c r="AW23" i="3"/>
  <c r="Q25" i="8" s="1"/>
  <c r="AU23" i="3"/>
  <c r="Q24" i="8" s="1"/>
  <c r="AS23" i="3"/>
  <c r="Q23" i="8" s="1"/>
  <c r="AQ23" i="3"/>
  <c r="Q22" i="8" s="1"/>
  <c r="AO23" i="3"/>
  <c r="Q21" i="8" s="1"/>
  <c r="AM23" i="3"/>
  <c r="Q20" i="8" s="1"/>
  <c r="AK23" i="3"/>
  <c r="Q19" i="8" s="1"/>
  <c r="AI23" i="3"/>
  <c r="Q18" i="8" s="1"/>
  <c r="AG23" i="3"/>
  <c r="Q17" i="8" s="1"/>
  <c r="AE23" i="3"/>
  <c r="Q16" i="8" s="1"/>
  <c r="AC23" i="3"/>
  <c r="Q15" i="8" s="1"/>
  <c r="AA23" i="3"/>
  <c r="Q14" i="8" s="1"/>
  <c r="Y23" i="3"/>
  <c r="Q13" i="8" s="1"/>
  <c r="W23" i="3"/>
  <c r="Q12" i="8" s="1"/>
  <c r="U23" i="3"/>
  <c r="Q11" i="8" s="1"/>
  <c r="S23" i="3"/>
  <c r="Q10" i="8" s="1"/>
  <c r="Q23" i="3"/>
  <c r="Q9" i="8" s="1"/>
  <c r="O23" i="3"/>
  <c r="Q8" i="8" s="1"/>
  <c r="M23" i="3"/>
  <c r="Q7" i="8" s="1"/>
  <c r="K23" i="3"/>
  <c r="Q6" i="8" s="1"/>
  <c r="I23" i="3"/>
  <c r="Q5" i="8" s="1"/>
  <c r="G23" i="3"/>
  <c r="Q4" i="8" s="1"/>
  <c r="E23" i="3"/>
  <c r="Q3" i="8" s="1"/>
  <c r="C23" i="3"/>
  <c r="BK22" i="3"/>
  <c r="BR21" i="3"/>
  <c r="BP21" i="3"/>
  <c r="BK21" i="3"/>
  <c r="BH21" i="3"/>
  <c r="T31" i="7" s="1"/>
  <c r="BF21" i="3"/>
  <c r="T30" i="7" s="1"/>
  <c r="BD21" i="3"/>
  <c r="T29" i="7" s="1"/>
  <c r="BB21" i="3"/>
  <c r="T28" i="7" s="1"/>
  <c r="AZ21" i="3"/>
  <c r="T27" i="7" s="1"/>
  <c r="AX21" i="3"/>
  <c r="T26" i="7" s="1"/>
  <c r="AV21" i="3"/>
  <c r="T25" i="7" s="1"/>
  <c r="AT21" i="3"/>
  <c r="T24" i="7" s="1"/>
  <c r="AR21" i="3"/>
  <c r="T23" i="7" s="1"/>
  <c r="AP21" i="3"/>
  <c r="T22" i="7" s="1"/>
  <c r="AN21" i="3"/>
  <c r="T21" i="7" s="1"/>
  <c r="AL21" i="3"/>
  <c r="T20" i="7" s="1"/>
  <c r="AJ21" i="3"/>
  <c r="T19" i="7" s="1"/>
  <c r="AH21" i="3"/>
  <c r="T18" i="7" s="1"/>
  <c r="AF21" i="3"/>
  <c r="T17" i="7" s="1"/>
  <c r="AD21" i="3"/>
  <c r="T16" i="7" s="1"/>
  <c r="AB21" i="3"/>
  <c r="T15" i="7" s="1"/>
  <c r="Z21" i="3"/>
  <c r="T14" i="7" s="1"/>
  <c r="X21" i="3"/>
  <c r="T13" i="7" s="1"/>
  <c r="V21" i="3"/>
  <c r="T12" i="7" s="1"/>
  <c r="T21" i="3"/>
  <c r="T11" i="7" s="1"/>
  <c r="R21" i="3"/>
  <c r="T10" i="7" s="1"/>
  <c r="P21" i="3"/>
  <c r="T9" i="7" s="1"/>
  <c r="N21" i="3"/>
  <c r="T8" i="7" s="1"/>
  <c r="L21" i="3"/>
  <c r="T7" i="7" s="1"/>
  <c r="J21" i="3"/>
  <c r="T6" i="7" s="1"/>
  <c r="H21" i="3"/>
  <c r="T5" i="7" s="1"/>
  <c r="F21" i="3"/>
  <c r="T4" i="7" s="1"/>
  <c r="D21" i="3"/>
  <c r="T3" i="7" s="1"/>
  <c r="B21" i="3"/>
  <c r="T2" i="7" s="1"/>
  <c r="BW20" i="3"/>
  <c r="BU20" i="3"/>
  <c r="BS20" i="3"/>
  <c r="BO20" i="3"/>
  <c r="BM20" i="3"/>
  <c r="BN20" i="3" s="1"/>
  <c r="BL20" i="3"/>
  <c r="BK20" i="3"/>
  <c r="BI20" i="3"/>
  <c r="P31" i="8" s="1"/>
  <c r="BG20" i="3"/>
  <c r="P30" i="8" s="1"/>
  <c r="BE20" i="3"/>
  <c r="P29" i="8" s="1"/>
  <c r="BC20" i="3"/>
  <c r="P28" i="8" s="1"/>
  <c r="BA20" i="3"/>
  <c r="P27" i="8" s="1"/>
  <c r="AY20" i="3"/>
  <c r="P26" i="8" s="1"/>
  <c r="AW20" i="3"/>
  <c r="P25" i="8" s="1"/>
  <c r="AU20" i="3"/>
  <c r="P24" i="8" s="1"/>
  <c r="AS20" i="3"/>
  <c r="P23" i="8" s="1"/>
  <c r="AQ20" i="3"/>
  <c r="P22" i="8" s="1"/>
  <c r="AO20" i="3"/>
  <c r="P21" i="8" s="1"/>
  <c r="AM20" i="3"/>
  <c r="P20" i="8" s="1"/>
  <c r="AK20" i="3"/>
  <c r="P19" i="8" s="1"/>
  <c r="AI20" i="3"/>
  <c r="P18" i="8" s="1"/>
  <c r="AG20" i="3"/>
  <c r="P17" i="8" s="1"/>
  <c r="AE20" i="3"/>
  <c r="P16" i="8" s="1"/>
  <c r="AC20" i="3"/>
  <c r="P15" i="8" s="1"/>
  <c r="AA20" i="3"/>
  <c r="P14" i="8" s="1"/>
  <c r="Y20" i="3"/>
  <c r="P13" i="8" s="1"/>
  <c r="W20" i="3"/>
  <c r="P12" i="8" s="1"/>
  <c r="U20" i="3"/>
  <c r="P11" i="8" s="1"/>
  <c r="S20" i="3"/>
  <c r="P10" i="8" s="1"/>
  <c r="Q20" i="3"/>
  <c r="P9" i="8" s="1"/>
  <c r="O20" i="3"/>
  <c r="P8" i="8" s="1"/>
  <c r="M20" i="3"/>
  <c r="P7" i="8" s="1"/>
  <c r="K20" i="3"/>
  <c r="P6" i="8" s="1"/>
  <c r="I20" i="3"/>
  <c r="P5" i="8" s="1"/>
  <c r="G20" i="3"/>
  <c r="P4" i="8" s="1"/>
  <c r="E20" i="3"/>
  <c r="P3" i="8" s="1"/>
  <c r="C20" i="3"/>
  <c r="P2" i="8" s="1"/>
  <c r="BW19" i="3"/>
  <c r="BU19" i="3"/>
  <c r="BS19" i="3"/>
  <c r="BO19" i="3"/>
  <c r="BN19" i="3"/>
  <c r="BM19" i="3"/>
  <c r="BL19" i="3"/>
  <c r="BK19" i="3"/>
  <c r="BI19" i="3"/>
  <c r="O31" i="8" s="1"/>
  <c r="BG19" i="3"/>
  <c r="O30" i="8" s="1"/>
  <c r="BE19" i="3"/>
  <c r="O29" i="8" s="1"/>
  <c r="BC19" i="3"/>
  <c r="O28" i="8" s="1"/>
  <c r="BA19" i="3"/>
  <c r="O27" i="8" s="1"/>
  <c r="AY19" i="3"/>
  <c r="O26" i="8" s="1"/>
  <c r="AW19" i="3"/>
  <c r="O25" i="8" s="1"/>
  <c r="AU19" i="3"/>
  <c r="O24" i="8" s="1"/>
  <c r="AS19" i="3"/>
  <c r="O23" i="8" s="1"/>
  <c r="AQ19" i="3"/>
  <c r="O22" i="8" s="1"/>
  <c r="AO19" i="3"/>
  <c r="O21" i="8" s="1"/>
  <c r="AM19" i="3"/>
  <c r="O20" i="8" s="1"/>
  <c r="AK19" i="3"/>
  <c r="O19" i="8" s="1"/>
  <c r="AI19" i="3"/>
  <c r="O18" i="8" s="1"/>
  <c r="AG19" i="3"/>
  <c r="O17" i="8" s="1"/>
  <c r="AE19" i="3"/>
  <c r="O16" i="8" s="1"/>
  <c r="AC19" i="3"/>
  <c r="O15" i="8" s="1"/>
  <c r="AA19" i="3"/>
  <c r="O14" i="8" s="1"/>
  <c r="Y19" i="3"/>
  <c r="O13" i="8" s="1"/>
  <c r="W19" i="3"/>
  <c r="O12" i="8" s="1"/>
  <c r="U19" i="3"/>
  <c r="O11" i="8" s="1"/>
  <c r="S19" i="3"/>
  <c r="O10" i="8" s="1"/>
  <c r="Q19" i="3"/>
  <c r="O9" i="8" s="1"/>
  <c r="O19" i="3"/>
  <c r="O8" i="8" s="1"/>
  <c r="M19" i="3"/>
  <c r="O7" i="8" s="1"/>
  <c r="K19" i="3"/>
  <c r="O6" i="8" s="1"/>
  <c r="I19" i="3"/>
  <c r="O5" i="8" s="1"/>
  <c r="G19" i="3"/>
  <c r="O4" i="8" s="1"/>
  <c r="E19" i="3"/>
  <c r="O3" i="8" s="1"/>
  <c r="C19" i="3"/>
  <c r="O2" i="8" s="1"/>
  <c r="BW18" i="3"/>
  <c r="BU18" i="3"/>
  <c r="BS18" i="3"/>
  <c r="BO18" i="3"/>
  <c r="BM18" i="3"/>
  <c r="BN18" i="3" s="1"/>
  <c r="BL18" i="3"/>
  <c r="BK18" i="3"/>
  <c r="BI18" i="3"/>
  <c r="N31" i="8" s="1"/>
  <c r="BG18" i="3"/>
  <c r="N30" i="8" s="1"/>
  <c r="BE18" i="3"/>
  <c r="N29" i="8" s="1"/>
  <c r="BC18" i="3"/>
  <c r="N28" i="8" s="1"/>
  <c r="BA18" i="3"/>
  <c r="N27" i="8" s="1"/>
  <c r="AY18" i="3"/>
  <c r="N26" i="8" s="1"/>
  <c r="AW18" i="3"/>
  <c r="N25" i="8" s="1"/>
  <c r="AU18" i="3"/>
  <c r="N24" i="8" s="1"/>
  <c r="AS18" i="3"/>
  <c r="N23" i="8" s="1"/>
  <c r="AQ18" i="3"/>
  <c r="N22" i="8" s="1"/>
  <c r="AO18" i="3"/>
  <c r="N21" i="8" s="1"/>
  <c r="AM18" i="3"/>
  <c r="N20" i="8" s="1"/>
  <c r="AK18" i="3"/>
  <c r="N19" i="8" s="1"/>
  <c r="AI18" i="3"/>
  <c r="N18" i="8" s="1"/>
  <c r="AG18" i="3"/>
  <c r="N17" i="8" s="1"/>
  <c r="AE18" i="3"/>
  <c r="N16" i="8" s="1"/>
  <c r="AC18" i="3"/>
  <c r="N15" i="8" s="1"/>
  <c r="AA18" i="3"/>
  <c r="N14" i="8" s="1"/>
  <c r="Y18" i="3"/>
  <c r="N13" i="8" s="1"/>
  <c r="W18" i="3"/>
  <c r="N12" i="8" s="1"/>
  <c r="U18" i="3"/>
  <c r="N11" i="8" s="1"/>
  <c r="S18" i="3"/>
  <c r="N10" i="8" s="1"/>
  <c r="Q18" i="3"/>
  <c r="N9" i="8" s="1"/>
  <c r="O18" i="3"/>
  <c r="N8" i="8" s="1"/>
  <c r="M18" i="3"/>
  <c r="N7" i="8" s="1"/>
  <c r="K18" i="3"/>
  <c r="N6" i="8" s="1"/>
  <c r="I18" i="3"/>
  <c r="N5" i="8" s="1"/>
  <c r="G18" i="3"/>
  <c r="N4" i="8" s="1"/>
  <c r="E18" i="3"/>
  <c r="N3" i="8" s="1"/>
  <c r="C18" i="3"/>
  <c r="N2" i="8" s="1"/>
  <c r="BR17" i="3"/>
  <c r="BP17" i="3"/>
  <c r="BK17" i="3"/>
  <c r="BH17" i="3"/>
  <c r="P31" i="7" s="1"/>
  <c r="BF17" i="3"/>
  <c r="P30" i="7" s="1"/>
  <c r="BD17" i="3"/>
  <c r="P29" i="7" s="1"/>
  <c r="BB17" i="3"/>
  <c r="P28" i="7" s="1"/>
  <c r="AZ17" i="3"/>
  <c r="P27" i="7" s="1"/>
  <c r="AX17" i="3"/>
  <c r="P26" i="7" s="1"/>
  <c r="AV17" i="3"/>
  <c r="P25" i="7" s="1"/>
  <c r="AT17" i="3"/>
  <c r="P24" i="7" s="1"/>
  <c r="AR17" i="3"/>
  <c r="P23" i="7" s="1"/>
  <c r="AP17" i="3"/>
  <c r="P22" i="7" s="1"/>
  <c r="AN17" i="3"/>
  <c r="P21" i="7" s="1"/>
  <c r="AL17" i="3"/>
  <c r="P20" i="7" s="1"/>
  <c r="AJ17" i="3"/>
  <c r="P19" i="7" s="1"/>
  <c r="AH17" i="3"/>
  <c r="P18" i="7" s="1"/>
  <c r="AF17" i="3"/>
  <c r="P17" i="7" s="1"/>
  <c r="AD17" i="3"/>
  <c r="P16" i="7" s="1"/>
  <c r="AB17" i="3"/>
  <c r="P15" i="7" s="1"/>
  <c r="Z17" i="3"/>
  <c r="P14" i="7" s="1"/>
  <c r="X17" i="3"/>
  <c r="P13" i="7" s="1"/>
  <c r="V17" i="3"/>
  <c r="P12" i="7" s="1"/>
  <c r="T17" i="3"/>
  <c r="P11" i="7" s="1"/>
  <c r="R17" i="3"/>
  <c r="P10" i="7" s="1"/>
  <c r="P17" i="3"/>
  <c r="P9" i="7" s="1"/>
  <c r="N17" i="3"/>
  <c r="P8" i="7" s="1"/>
  <c r="L17" i="3"/>
  <c r="P7" i="7" s="1"/>
  <c r="J17" i="3"/>
  <c r="P6" i="7" s="1"/>
  <c r="H17" i="3"/>
  <c r="P5" i="7" s="1"/>
  <c r="F17" i="3"/>
  <c r="P4" i="7" s="1"/>
  <c r="D17" i="3"/>
  <c r="P3" i="7" s="1"/>
  <c r="B17" i="3"/>
  <c r="BW16" i="3"/>
  <c r="BU16" i="3"/>
  <c r="BS16" i="3"/>
  <c r="BO16" i="3"/>
  <c r="BM16" i="3"/>
  <c r="BN16" i="3" s="1"/>
  <c r="BL16" i="3"/>
  <c r="BK16" i="3"/>
  <c r="BI16" i="3"/>
  <c r="M31" i="8" s="1"/>
  <c r="BG16" i="3"/>
  <c r="M30" i="8" s="1"/>
  <c r="BE16" i="3"/>
  <c r="M29" i="8" s="1"/>
  <c r="BC16" i="3"/>
  <c r="M28" i="8" s="1"/>
  <c r="BA16" i="3"/>
  <c r="M27" i="8" s="1"/>
  <c r="AY16" i="3"/>
  <c r="M26" i="8" s="1"/>
  <c r="AW16" i="3"/>
  <c r="M25" i="8" s="1"/>
  <c r="AU16" i="3"/>
  <c r="M24" i="8" s="1"/>
  <c r="AS16" i="3"/>
  <c r="M23" i="8" s="1"/>
  <c r="AQ16" i="3"/>
  <c r="M22" i="8" s="1"/>
  <c r="AO16" i="3"/>
  <c r="M21" i="8" s="1"/>
  <c r="AM16" i="3"/>
  <c r="M20" i="8" s="1"/>
  <c r="AK16" i="3"/>
  <c r="M19" i="8" s="1"/>
  <c r="AI16" i="3"/>
  <c r="M18" i="8" s="1"/>
  <c r="AG16" i="3"/>
  <c r="M17" i="8" s="1"/>
  <c r="AE16" i="3"/>
  <c r="M16" i="8" s="1"/>
  <c r="AC16" i="3"/>
  <c r="M15" i="8" s="1"/>
  <c r="AA16" i="3"/>
  <c r="M14" i="8" s="1"/>
  <c r="Y16" i="3"/>
  <c r="M13" i="8" s="1"/>
  <c r="W16" i="3"/>
  <c r="M12" i="8" s="1"/>
  <c r="U16" i="3"/>
  <c r="M11" i="8" s="1"/>
  <c r="S16" i="3"/>
  <c r="M10" i="8" s="1"/>
  <c r="Q16" i="3"/>
  <c r="M9" i="8" s="1"/>
  <c r="O16" i="3"/>
  <c r="M8" i="8" s="1"/>
  <c r="M16" i="3"/>
  <c r="M7" i="8" s="1"/>
  <c r="K16" i="3"/>
  <c r="M6" i="8" s="1"/>
  <c r="I16" i="3"/>
  <c r="M5" i="8" s="1"/>
  <c r="G16" i="3"/>
  <c r="M4" i="8" s="1"/>
  <c r="E16" i="3"/>
  <c r="M3" i="8" s="1"/>
  <c r="C16" i="3"/>
  <c r="M2" i="8" s="1"/>
  <c r="BW15" i="3"/>
  <c r="BU15" i="3"/>
  <c r="BS15" i="3"/>
  <c r="BO15" i="3"/>
  <c r="BM15" i="3"/>
  <c r="BN15" i="3" s="1"/>
  <c r="BL15" i="3"/>
  <c r="BK15" i="3"/>
  <c r="BI15" i="3"/>
  <c r="L31" i="8" s="1"/>
  <c r="BG15" i="3"/>
  <c r="L30" i="8" s="1"/>
  <c r="BE15" i="3"/>
  <c r="L29" i="8" s="1"/>
  <c r="BC15" i="3"/>
  <c r="L28" i="8" s="1"/>
  <c r="BA15" i="3"/>
  <c r="L27" i="8" s="1"/>
  <c r="AY15" i="3"/>
  <c r="L26" i="8" s="1"/>
  <c r="AW15" i="3"/>
  <c r="L25" i="8" s="1"/>
  <c r="AU15" i="3"/>
  <c r="L24" i="8" s="1"/>
  <c r="AS15" i="3"/>
  <c r="L23" i="8" s="1"/>
  <c r="AQ15" i="3"/>
  <c r="L22" i="8" s="1"/>
  <c r="AO15" i="3"/>
  <c r="L21" i="8" s="1"/>
  <c r="AM15" i="3"/>
  <c r="L20" i="8" s="1"/>
  <c r="AK15" i="3"/>
  <c r="L19" i="8" s="1"/>
  <c r="AI15" i="3"/>
  <c r="L18" i="8" s="1"/>
  <c r="AG15" i="3"/>
  <c r="L17" i="8" s="1"/>
  <c r="AE15" i="3"/>
  <c r="L16" i="8" s="1"/>
  <c r="AC15" i="3"/>
  <c r="L15" i="8" s="1"/>
  <c r="AA15" i="3"/>
  <c r="L14" i="8" s="1"/>
  <c r="Y15" i="3"/>
  <c r="L13" i="8" s="1"/>
  <c r="W15" i="3"/>
  <c r="L12" i="8" s="1"/>
  <c r="U15" i="3"/>
  <c r="L11" i="8" s="1"/>
  <c r="S15" i="3"/>
  <c r="L10" i="8" s="1"/>
  <c r="Q15" i="3"/>
  <c r="L9" i="8" s="1"/>
  <c r="O15" i="3"/>
  <c r="L8" i="8" s="1"/>
  <c r="M15" i="3"/>
  <c r="L7" i="8" s="1"/>
  <c r="K15" i="3"/>
  <c r="L6" i="8" s="1"/>
  <c r="I15" i="3"/>
  <c r="L5" i="8" s="1"/>
  <c r="G15" i="3"/>
  <c r="L4" i="8" s="1"/>
  <c r="E15" i="3"/>
  <c r="L3" i="8" s="1"/>
  <c r="C15" i="3"/>
  <c r="L2" i="8" s="1"/>
  <c r="BW14" i="3"/>
  <c r="BU14" i="3"/>
  <c r="BS14" i="3"/>
  <c r="BO14" i="3"/>
  <c r="BM14" i="3"/>
  <c r="BN14" i="3" s="1"/>
  <c r="BL14" i="3"/>
  <c r="BK14" i="3"/>
  <c r="BI14" i="3"/>
  <c r="K31" i="8" s="1"/>
  <c r="BG14" i="3"/>
  <c r="K30" i="8" s="1"/>
  <c r="BE14" i="3"/>
  <c r="K29" i="8" s="1"/>
  <c r="BC14" i="3"/>
  <c r="K28" i="8" s="1"/>
  <c r="BA14" i="3"/>
  <c r="K27" i="8" s="1"/>
  <c r="AY14" i="3"/>
  <c r="K26" i="8" s="1"/>
  <c r="AW14" i="3"/>
  <c r="K25" i="8" s="1"/>
  <c r="AU14" i="3"/>
  <c r="K24" i="8" s="1"/>
  <c r="AS14" i="3"/>
  <c r="K23" i="8" s="1"/>
  <c r="AQ14" i="3"/>
  <c r="K22" i="8" s="1"/>
  <c r="AO14" i="3"/>
  <c r="K21" i="8" s="1"/>
  <c r="AM14" i="3"/>
  <c r="K20" i="8" s="1"/>
  <c r="AK14" i="3"/>
  <c r="K19" i="8" s="1"/>
  <c r="AI14" i="3"/>
  <c r="K18" i="8" s="1"/>
  <c r="AG14" i="3"/>
  <c r="K17" i="8" s="1"/>
  <c r="AE14" i="3"/>
  <c r="K16" i="8" s="1"/>
  <c r="AC14" i="3"/>
  <c r="K15" i="8" s="1"/>
  <c r="AA14" i="3"/>
  <c r="K14" i="8" s="1"/>
  <c r="Y14" i="3"/>
  <c r="K13" i="8" s="1"/>
  <c r="W14" i="3"/>
  <c r="K12" i="8" s="1"/>
  <c r="U14" i="3"/>
  <c r="K11" i="8" s="1"/>
  <c r="S14" i="3"/>
  <c r="K10" i="8" s="1"/>
  <c r="Q14" i="3"/>
  <c r="K9" i="8" s="1"/>
  <c r="O14" i="3"/>
  <c r="K8" i="8" s="1"/>
  <c r="M14" i="3"/>
  <c r="K7" i="8" s="1"/>
  <c r="K14" i="3"/>
  <c r="K6" i="8" s="1"/>
  <c r="I14" i="3"/>
  <c r="K5" i="8" s="1"/>
  <c r="G14" i="3"/>
  <c r="K4" i="8" s="1"/>
  <c r="E14" i="3"/>
  <c r="K3" i="8" s="1"/>
  <c r="C14" i="3"/>
  <c r="K2" i="8" s="1"/>
  <c r="BK13" i="3"/>
  <c r="BR12" i="3"/>
  <c r="BP12" i="3"/>
  <c r="BK12" i="3"/>
  <c r="BH12" i="3"/>
  <c r="L31" i="7" s="1"/>
  <c r="BF12" i="3"/>
  <c r="L30" i="7" s="1"/>
  <c r="BD12" i="3"/>
  <c r="L29" i="7" s="1"/>
  <c r="BB12" i="3"/>
  <c r="L28" i="7" s="1"/>
  <c r="AZ12" i="3"/>
  <c r="L27" i="7" s="1"/>
  <c r="AX12" i="3"/>
  <c r="L26" i="7" s="1"/>
  <c r="AV12" i="3"/>
  <c r="L25" i="7" s="1"/>
  <c r="AT12" i="3"/>
  <c r="L24" i="7" s="1"/>
  <c r="AR12" i="3"/>
  <c r="L23" i="7" s="1"/>
  <c r="AP12" i="3"/>
  <c r="L22" i="7" s="1"/>
  <c r="AN12" i="3"/>
  <c r="L21" i="7" s="1"/>
  <c r="AL12" i="3"/>
  <c r="L20" i="7" s="1"/>
  <c r="AJ12" i="3"/>
  <c r="L19" i="7" s="1"/>
  <c r="AH12" i="3"/>
  <c r="L18" i="7" s="1"/>
  <c r="AF12" i="3"/>
  <c r="L17" i="7" s="1"/>
  <c r="AD12" i="3"/>
  <c r="L16" i="7" s="1"/>
  <c r="AB12" i="3"/>
  <c r="L15" i="7" s="1"/>
  <c r="Z12" i="3"/>
  <c r="L14" i="7" s="1"/>
  <c r="X12" i="3"/>
  <c r="L13" i="7" s="1"/>
  <c r="V12" i="3"/>
  <c r="L12" i="7" s="1"/>
  <c r="T12" i="3"/>
  <c r="L11" i="7" s="1"/>
  <c r="R12" i="3"/>
  <c r="L10" i="7" s="1"/>
  <c r="P12" i="3"/>
  <c r="L9" i="7" s="1"/>
  <c r="N12" i="3"/>
  <c r="L8" i="7" s="1"/>
  <c r="L12" i="3"/>
  <c r="L7" i="7" s="1"/>
  <c r="J12" i="3"/>
  <c r="L6" i="7" s="1"/>
  <c r="H12" i="3"/>
  <c r="L5" i="7" s="1"/>
  <c r="F12" i="3"/>
  <c r="L4" i="7" s="1"/>
  <c r="D12" i="3"/>
  <c r="L3" i="7" s="1"/>
  <c r="B12" i="3"/>
  <c r="L2" i="7" s="1"/>
  <c r="BW11" i="3"/>
  <c r="BU11" i="3"/>
  <c r="BS11" i="3"/>
  <c r="BO11" i="3"/>
  <c r="BM11" i="3"/>
  <c r="BN11" i="3" s="1"/>
  <c r="BL11" i="3"/>
  <c r="BK11" i="3"/>
  <c r="BI11" i="3"/>
  <c r="J31" i="8" s="1"/>
  <c r="BG11" i="3"/>
  <c r="J30" i="8" s="1"/>
  <c r="BE11" i="3"/>
  <c r="J29" i="8" s="1"/>
  <c r="BC11" i="3"/>
  <c r="J28" i="8" s="1"/>
  <c r="BA11" i="3"/>
  <c r="J27" i="8" s="1"/>
  <c r="AY11" i="3"/>
  <c r="J26" i="8" s="1"/>
  <c r="AW11" i="3"/>
  <c r="J25" i="8" s="1"/>
  <c r="AU11" i="3"/>
  <c r="J24" i="8" s="1"/>
  <c r="AS11" i="3"/>
  <c r="J23" i="8" s="1"/>
  <c r="AQ11" i="3"/>
  <c r="J22" i="8" s="1"/>
  <c r="AO11" i="3"/>
  <c r="J21" i="8" s="1"/>
  <c r="AM11" i="3"/>
  <c r="J20" i="8" s="1"/>
  <c r="AK11" i="3"/>
  <c r="J19" i="8" s="1"/>
  <c r="AI11" i="3"/>
  <c r="J18" i="8" s="1"/>
  <c r="AG11" i="3"/>
  <c r="J17" i="8" s="1"/>
  <c r="AE11" i="3"/>
  <c r="J16" i="8" s="1"/>
  <c r="AC11" i="3"/>
  <c r="J15" i="8" s="1"/>
  <c r="AA11" i="3"/>
  <c r="J14" i="8" s="1"/>
  <c r="Y11" i="3"/>
  <c r="J13" i="8" s="1"/>
  <c r="W11" i="3"/>
  <c r="J12" i="8" s="1"/>
  <c r="U11" i="3"/>
  <c r="J11" i="8" s="1"/>
  <c r="S11" i="3"/>
  <c r="J10" i="8" s="1"/>
  <c r="Q11" i="3"/>
  <c r="J9" i="8" s="1"/>
  <c r="O11" i="3"/>
  <c r="J8" i="8" s="1"/>
  <c r="M11" i="3"/>
  <c r="J7" i="8" s="1"/>
  <c r="K11" i="3"/>
  <c r="J6" i="8" s="1"/>
  <c r="I11" i="3"/>
  <c r="J5" i="8" s="1"/>
  <c r="G11" i="3"/>
  <c r="J4" i="8" s="1"/>
  <c r="E11" i="3"/>
  <c r="J3" i="8" s="1"/>
  <c r="C11" i="3"/>
  <c r="J2" i="8" s="1"/>
  <c r="BW10" i="3"/>
  <c r="BU10" i="3"/>
  <c r="BS10" i="3"/>
  <c r="BO10" i="3"/>
  <c r="BM10" i="3"/>
  <c r="BN10" i="3" s="1"/>
  <c r="BL10" i="3"/>
  <c r="BK10" i="3"/>
  <c r="BI10" i="3"/>
  <c r="I31" i="8" s="1"/>
  <c r="BG10" i="3"/>
  <c r="I30" i="8" s="1"/>
  <c r="BE10" i="3"/>
  <c r="I29" i="8" s="1"/>
  <c r="BC10" i="3"/>
  <c r="I28" i="8" s="1"/>
  <c r="BA10" i="3"/>
  <c r="I27" i="8" s="1"/>
  <c r="AY10" i="3"/>
  <c r="I26" i="8" s="1"/>
  <c r="AW10" i="3"/>
  <c r="I25" i="8" s="1"/>
  <c r="AU10" i="3"/>
  <c r="I24" i="8" s="1"/>
  <c r="AS10" i="3"/>
  <c r="I23" i="8" s="1"/>
  <c r="AQ10" i="3"/>
  <c r="I22" i="8" s="1"/>
  <c r="AO10" i="3"/>
  <c r="I21" i="8" s="1"/>
  <c r="AM10" i="3"/>
  <c r="I20" i="8" s="1"/>
  <c r="AK10" i="3"/>
  <c r="I19" i="8" s="1"/>
  <c r="AI10" i="3"/>
  <c r="I18" i="8" s="1"/>
  <c r="AG10" i="3"/>
  <c r="I17" i="8" s="1"/>
  <c r="AE10" i="3"/>
  <c r="I16" i="8" s="1"/>
  <c r="AC10" i="3"/>
  <c r="I15" i="8" s="1"/>
  <c r="AA10" i="3"/>
  <c r="I14" i="8" s="1"/>
  <c r="Y10" i="3"/>
  <c r="I13" i="8" s="1"/>
  <c r="W10" i="3"/>
  <c r="I12" i="8" s="1"/>
  <c r="U10" i="3"/>
  <c r="I11" i="8" s="1"/>
  <c r="S10" i="3"/>
  <c r="I10" i="8" s="1"/>
  <c r="Q10" i="3"/>
  <c r="I9" i="8" s="1"/>
  <c r="O10" i="3"/>
  <c r="I8" i="8" s="1"/>
  <c r="M10" i="3"/>
  <c r="I7" i="8" s="1"/>
  <c r="K10" i="3"/>
  <c r="I6" i="8" s="1"/>
  <c r="I10" i="3"/>
  <c r="I5" i="8" s="1"/>
  <c r="G10" i="3"/>
  <c r="I4" i="8" s="1"/>
  <c r="E10" i="3"/>
  <c r="I3" i="8" s="1"/>
  <c r="C10" i="3"/>
  <c r="BW9" i="3"/>
  <c r="BU9" i="3"/>
  <c r="BS9" i="3"/>
  <c r="BO9" i="3"/>
  <c r="BM9" i="3"/>
  <c r="BN9" i="3" s="1"/>
  <c r="BL9" i="3"/>
  <c r="BK9" i="3"/>
  <c r="BI9" i="3"/>
  <c r="H31" i="8" s="1"/>
  <c r="BG9" i="3"/>
  <c r="H30" i="8" s="1"/>
  <c r="BE9" i="3"/>
  <c r="H29" i="8" s="1"/>
  <c r="BC9" i="3"/>
  <c r="H28" i="8" s="1"/>
  <c r="BA9" i="3"/>
  <c r="H27" i="8" s="1"/>
  <c r="AY9" i="3"/>
  <c r="H26" i="8" s="1"/>
  <c r="AW9" i="3"/>
  <c r="H25" i="8" s="1"/>
  <c r="AU9" i="3"/>
  <c r="H24" i="8" s="1"/>
  <c r="AS9" i="3"/>
  <c r="H23" i="8" s="1"/>
  <c r="AQ9" i="3"/>
  <c r="H22" i="8" s="1"/>
  <c r="AO9" i="3"/>
  <c r="H21" i="8" s="1"/>
  <c r="AM9" i="3"/>
  <c r="H20" i="8" s="1"/>
  <c r="AK9" i="3"/>
  <c r="H19" i="8" s="1"/>
  <c r="AI9" i="3"/>
  <c r="H18" i="8" s="1"/>
  <c r="AG9" i="3"/>
  <c r="H17" i="8" s="1"/>
  <c r="AE9" i="3"/>
  <c r="H16" i="8" s="1"/>
  <c r="AC9" i="3"/>
  <c r="H15" i="8" s="1"/>
  <c r="AA9" i="3"/>
  <c r="H14" i="8" s="1"/>
  <c r="Y9" i="3"/>
  <c r="H13" i="8" s="1"/>
  <c r="W9" i="3"/>
  <c r="H12" i="8" s="1"/>
  <c r="U9" i="3"/>
  <c r="H11" i="8" s="1"/>
  <c r="S9" i="3"/>
  <c r="H10" i="8" s="1"/>
  <c r="Q9" i="3"/>
  <c r="H9" i="8" s="1"/>
  <c r="O9" i="3"/>
  <c r="H8" i="8" s="1"/>
  <c r="M9" i="3"/>
  <c r="H7" i="8" s="1"/>
  <c r="K9" i="3"/>
  <c r="H6" i="8" s="1"/>
  <c r="I9" i="3"/>
  <c r="H5" i="8" s="1"/>
  <c r="G9" i="3"/>
  <c r="H4" i="8" s="1"/>
  <c r="E9" i="3"/>
  <c r="H3" i="8" s="1"/>
  <c r="C9" i="3"/>
  <c r="BW8" i="3"/>
  <c r="BU8" i="3"/>
  <c r="BS8" i="3"/>
  <c r="BO8" i="3"/>
  <c r="BM8" i="3"/>
  <c r="BN8" i="3" s="1"/>
  <c r="BL8" i="3"/>
  <c r="BK8" i="3"/>
  <c r="BI8" i="3"/>
  <c r="G31" i="8" s="1"/>
  <c r="BG8" i="3"/>
  <c r="G30" i="8" s="1"/>
  <c r="BE8" i="3"/>
  <c r="G29" i="8" s="1"/>
  <c r="BC8" i="3"/>
  <c r="G28" i="8" s="1"/>
  <c r="BA8" i="3"/>
  <c r="G27" i="8" s="1"/>
  <c r="AY8" i="3"/>
  <c r="G26" i="8" s="1"/>
  <c r="AW8" i="3"/>
  <c r="G25" i="8" s="1"/>
  <c r="AU8" i="3"/>
  <c r="G24" i="8" s="1"/>
  <c r="AS8" i="3"/>
  <c r="G23" i="8" s="1"/>
  <c r="AQ8" i="3"/>
  <c r="G22" i="8" s="1"/>
  <c r="AO8" i="3"/>
  <c r="G21" i="8" s="1"/>
  <c r="AM8" i="3"/>
  <c r="G20" i="8" s="1"/>
  <c r="AK8" i="3"/>
  <c r="G19" i="8" s="1"/>
  <c r="AI8" i="3"/>
  <c r="G18" i="8" s="1"/>
  <c r="AG8" i="3"/>
  <c r="G17" i="8" s="1"/>
  <c r="AE8" i="3"/>
  <c r="G16" i="8" s="1"/>
  <c r="AC8" i="3"/>
  <c r="G15" i="8" s="1"/>
  <c r="AA8" i="3"/>
  <c r="G14" i="8" s="1"/>
  <c r="Y8" i="3"/>
  <c r="G13" i="8" s="1"/>
  <c r="W8" i="3"/>
  <c r="G12" i="8" s="1"/>
  <c r="U8" i="3"/>
  <c r="G11" i="8" s="1"/>
  <c r="S8" i="3"/>
  <c r="G10" i="8" s="1"/>
  <c r="Q8" i="3"/>
  <c r="G9" i="8" s="1"/>
  <c r="O8" i="3"/>
  <c r="G8" i="8" s="1"/>
  <c r="M8" i="3"/>
  <c r="G7" i="8" s="1"/>
  <c r="K8" i="3"/>
  <c r="G6" i="8" s="1"/>
  <c r="I8" i="3"/>
  <c r="G5" i="8" s="1"/>
  <c r="G8" i="3"/>
  <c r="G4" i="8" s="1"/>
  <c r="E8" i="3"/>
  <c r="G3" i="8" s="1"/>
  <c r="C8" i="3"/>
  <c r="G2" i="8" s="1"/>
  <c r="BW7" i="3"/>
  <c r="BU7" i="3"/>
  <c r="BS7" i="3"/>
  <c r="BR7" i="3"/>
  <c r="BP7" i="3"/>
  <c r="BO7" i="3"/>
  <c r="BM7" i="3"/>
  <c r="BN7" i="3" s="1"/>
  <c r="BL7" i="3"/>
  <c r="BK7" i="3"/>
  <c r="BK6" i="3"/>
  <c r="BW5" i="3"/>
  <c r="BU5" i="3"/>
  <c r="BS5" i="3"/>
  <c r="BO5" i="3"/>
  <c r="BM5" i="3"/>
  <c r="BN5" i="3" s="1"/>
  <c r="BL5" i="3"/>
  <c r="BK5" i="3"/>
  <c r="BI5" i="3"/>
  <c r="F31" i="8" s="1"/>
  <c r="BG5" i="3"/>
  <c r="F30" i="8" s="1"/>
  <c r="BE5" i="3"/>
  <c r="F29" i="8" s="1"/>
  <c r="BC5" i="3"/>
  <c r="F28" i="8" s="1"/>
  <c r="BA5" i="3"/>
  <c r="F27" i="8" s="1"/>
  <c r="AY5" i="3"/>
  <c r="F26" i="8" s="1"/>
  <c r="AW5" i="3"/>
  <c r="F25" i="8" s="1"/>
  <c r="AU5" i="3"/>
  <c r="F24" i="8" s="1"/>
  <c r="AS5" i="3"/>
  <c r="F23" i="8" s="1"/>
  <c r="AQ5" i="3"/>
  <c r="F22" i="8" s="1"/>
  <c r="AO5" i="3"/>
  <c r="F21" i="8" s="1"/>
  <c r="AM5" i="3"/>
  <c r="F20" i="8" s="1"/>
  <c r="AK5" i="3"/>
  <c r="F19" i="8" s="1"/>
  <c r="AI5" i="3"/>
  <c r="F18" i="8" s="1"/>
  <c r="AG5" i="3"/>
  <c r="F17" i="8" s="1"/>
  <c r="AE5" i="3"/>
  <c r="F16" i="8" s="1"/>
  <c r="AC5" i="3"/>
  <c r="F15" i="8" s="1"/>
  <c r="AA5" i="3"/>
  <c r="F14" i="8" s="1"/>
  <c r="Y5" i="3"/>
  <c r="F13" i="8" s="1"/>
  <c r="W5" i="3"/>
  <c r="F12" i="8" s="1"/>
  <c r="U5" i="3"/>
  <c r="F11" i="8" s="1"/>
  <c r="S5" i="3"/>
  <c r="F10" i="8" s="1"/>
  <c r="Q5" i="3"/>
  <c r="F9" i="8" s="1"/>
  <c r="O5" i="3"/>
  <c r="F8" i="8" s="1"/>
  <c r="M5" i="3"/>
  <c r="F7" i="8" s="1"/>
  <c r="K5" i="3"/>
  <c r="F6" i="8" s="1"/>
  <c r="I5" i="3"/>
  <c r="F5" i="8" s="1"/>
  <c r="G5" i="3"/>
  <c r="F4" i="8" s="1"/>
  <c r="E5" i="3"/>
  <c r="F3" i="8" s="1"/>
  <c r="C5" i="3"/>
  <c r="F2" i="8" s="1"/>
  <c r="BW4" i="3"/>
  <c r="BU4" i="3"/>
  <c r="BS4" i="3"/>
  <c r="BO4" i="3"/>
  <c r="BM4" i="3"/>
  <c r="BN4" i="3" s="1"/>
  <c r="BL4" i="3"/>
  <c r="BK4" i="3"/>
  <c r="BI4" i="3"/>
  <c r="E31" i="8" s="1"/>
  <c r="BG4" i="3"/>
  <c r="E30" i="8" s="1"/>
  <c r="BE4" i="3"/>
  <c r="E29" i="8" s="1"/>
  <c r="BC4" i="3"/>
  <c r="E28" i="8" s="1"/>
  <c r="BA4" i="3"/>
  <c r="E27" i="8" s="1"/>
  <c r="AY4" i="3"/>
  <c r="E26" i="8" s="1"/>
  <c r="AW4" i="3"/>
  <c r="E25" i="8" s="1"/>
  <c r="AU4" i="3"/>
  <c r="E24" i="8" s="1"/>
  <c r="AS4" i="3"/>
  <c r="E23" i="8" s="1"/>
  <c r="AQ4" i="3"/>
  <c r="E22" i="8" s="1"/>
  <c r="AO4" i="3"/>
  <c r="E21" i="8" s="1"/>
  <c r="AM4" i="3"/>
  <c r="E20" i="8" s="1"/>
  <c r="AK4" i="3"/>
  <c r="E19" i="8" s="1"/>
  <c r="AI4" i="3"/>
  <c r="E18" i="8" s="1"/>
  <c r="AG4" i="3"/>
  <c r="E17" i="8" s="1"/>
  <c r="AE4" i="3"/>
  <c r="E16" i="8" s="1"/>
  <c r="AC4" i="3"/>
  <c r="E15" i="8" s="1"/>
  <c r="AA4" i="3"/>
  <c r="E14" i="8" s="1"/>
  <c r="Y4" i="3"/>
  <c r="E13" i="8" s="1"/>
  <c r="W4" i="3"/>
  <c r="E12" i="8" s="1"/>
  <c r="U4" i="3"/>
  <c r="E11" i="8" s="1"/>
  <c r="S4" i="3"/>
  <c r="E10" i="8" s="1"/>
  <c r="Q4" i="3"/>
  <c r="E9" i="8" s="1"/>
  <c r="O4" i="3"/>
  <c r="E8" i="8" s="1"/>
  <c r="M4" i="3"/>
  <c r="E7" i="8" s="1"/>
  <c r="K4" i="3"/>
  <c r="E6" i="8" s="1"/>
  <c r="I4" i="3"/>
  <c r="E5" i="8" s="1"/>
  <c r="G4" i="3"/>
  <c r="E4" i="8" s="1"/>
  <c r="E4" i="3"/>
  <c r="E3" i="8" s="1"/>
  <c r="C4" i="3"/>
  <c r="E2" i="8" s="1"/>
  <c r="BW3" i="3"/>
  <c r="BU3" i="3"/>
  <c r="BS3" i="3"/>
  <c r="BO3" i="3"/>
  <c r="BM3" i="3"/>
  <c r="BN3" i="3" s="1"/>
  <c r="BL3" i="3"/>
  <c r="BK3" i="3"/>
  <c r="BI3" i="3"/>
  <c r="D31" i="8" s="1"/>
  <c r="BG3" i="3"/>
  <c r="D30" i="8" s="1"/>
  <c r="BE3" i="3"/>
  <c r="D29" i="8" s="1"/>
  <c r="BC3" i="3"/>
  <c r="D28" i="8" s="1"/>
  <c r="BA3" i="3"/>
  <c r="D27" i="8" s="1"/>
  <c r="AY3" i="3"/>
  <c r="D26" i="8" s="1"/>
  <c r="AW3" i="3"/>
  <c r="D25" i="8" s="1"/>
  <c r="AU3" i="3"/>
  <c r="D24" i="8" s="1"/>
  <c r="AS3" i="3"/>
  <c r="D23" i="8" s="1"/>
  <c r="AQ3" i="3"/>
  <c r="D22" i="8" s="1"/>
  <c r="AO3" i="3"/>
  <c r="D21" i="8" s="1"/>
  <c r="AM3" i="3"/>
  <c r="D20" i="8" s="1"/>
  <c r="AK3" i="3"/>
  <c r="D19" i="8" s="1"/>
  <c r="AI3" i="3"/>
  <c r="D18" i="8" s="1"/>
  <c r="AG3" i="3"/>
  <c r="D17" i="8" s="1"/>
  <c r="AE3" i="3"/>
  <c r="D16" i="8" s="1"/>
  <c r="AC3" i="3"/>
  <c r="D15" i="8" s="1"/>
  <c r="AA3" i="3"/>
  <c r="D14" i="8" s="1"/>
  <c r="Y3" i="3"/>
  <c r="D13" i="8" s="1"/>
  <c r="W3" i="3"/>
  <c r="D12" i="8" s="1"/>
  <c r="U3" i="3"/>
  <c r="D11" i="8" s="1"/>
  <c r="S3" i="3"/>
  <c r="D10" i="8" s="1"/>
  <c r="Q3" i="3"/>
  <c r="D9" i="8" s="1"/>
  <c r="O3" i="3"/>
  <c r="D8" i="8" s="1"/>
  <c r="M3" i="3"/>
  <c r="D7" i="8" s="1"/>
  <c r="K3" i="3"/>
  <c r="D6" i="8" s="1"/>
  <c r="I3" i="3"/>
  <c r="D5" i="8" s="1"/>
  <c r="G3" i="3"/>
  <c r="D4" i="8" s="1"/>
  <c r="E3" i="3"/>
  <c r="D3" i="8" s="1"/>
  <c r="C3" i="3"/>
  <c r="D2" i="8" s="1"/>
  <c r="BS53" i="4"/>
  <c r="BL53" i="4"/>
  <c r="BS52" i="4"/>
  <c r="BL52" i="4"/>
  <c r="BS51" i="4"/>
  <c r="BL51" i="4"/>
  <c r="BS50" i="4"/>
  <c r="BL50" i="4"/>
  <c r="BW48" i="4"/>
  <c r="BR48" i="4"/>
  <c r="BP48" i="4"/>
  <c r="BK48" i="4"/>
  <c r="BH48" i="4"/>
  <c r="AR31" i="9" s="1"/>
  <c r="BF48" i="4"/>
  <c r="AR30" i="9" s="1"/>
  <c r="BD48" i="4"/>
  <c r="AR29" i="9" s="1"/>
  <c r="BB48" i="4"/>
  <c r="AR28" i="9" s="1"/>
  <c r="AZ48" i="4"/>
  <c r="AR27" i="9" s="1"/>
  <c r="AX48" i="4"/>
  <c r="AR26" i="9" s="1"/>
  <c r="AV48" i="4"/>
  <c r="AR25" i="9" s="1"/>
  <c r="AT48" i="4"/>
  <c r="AR24" i="9" s="1"/>
  <c r="AR48" i="4"/>
  <c r="AR23" i="9" s="1"/>
  <c r="AP48" i="4"/>
  <c r="AR22" i="9" s="1"/>
  <c r="AN48" i="4"/>
  <c r="AR21" i="9" s="1"/>
  <c r="AL48" i="4"/>
  <c r="AR20" i="9" s="1"/>
  <c r="AJ48" i="4"/>
  <c r="AR19" i="9" s="1"/>
  <c r="AH48" i="4"/>
  <c r="AR18" i="9" s="1"/>
  <c r="AF48" i="4"/>
  <c r="AR17" i="9" s="1"/>
  <c r="AD48" i="4"/>
  <c r="AR16" i="9" s="1"/>
  <c r="AB48" i="4"/>
  <c r="AR15" i="9" s="1"/>
  <c r="Z48" i="4"/>
  <c r="AR14" i="9" s="1"/>
  <c r="X48" i="4"/>
  <c r="AR13" i="9" s="1"/>
  <c r="V48" i="4"/>
  <c r="AR12" i="9" s="1"/>
  <c r="T48" i="4"/>
  <c r="AR11" i="9" s="1"/>
  <c r="R48" i="4"/>
  <c r="AR10" i="9" s="1"/>
  <c r="P48" i="4"/>
  <c r="AR9" i="9" s="1"/>
  <c r="N48" i="4"/>
  <c r="AR8" i="9" s="1"/>
  <c r="L48" i="4"/>
  <c r="AR7" i="9" s="1"/>
  <c r="J48" i="4"/>
  <c r="AR6" i="9" s="1"/>
  <c r="H48" i="4"/>
  <c r="AR5" i="9" s="1"/>
  <c r="F48" i="4"/>
  <c r="D48" i="4"/>
  <c r="B48" i="4"/>
  <c r="BW47" i="4"/>
  <c r="BU47" i="4"/>
  <c r="BS47" i="4"/>
  <c r="BO47" i="4"/>
  <c r="BN47" i="4"/>
  <c r="BM47" i="4"/>
  <c r="BL47" i="4"/>
  <c r="BK47" i="4"/>
  <c r="BI47" i="4"/>
  <c r="AH31" i="10" s="1"/>
  <c r="BG47" i="4"/>
  <c r="AH30" i="10" s="1"/>
  <c r="BE47" i="4"/>
  <c r="AH29" i="10" s="1"/>
  <c r="BC47" i="4"/>
  <c r="AH28" i="10" s="1"/>
  <c r="BA47" i="4"/>
  <c r="AH27" i="10" s="1"/>
  <c r="AY47" i="4"/>
  <c r="AH26" i="10" s="1"/>
  <c r="AW47" i="4"/>
  <c r="AH25" i="10" s="1"/>
  <c r="AU47" i="4"/>
  <c r="AH24" i="10" s="1"/>
  <c r="AS47" i="4"/>
  <c r="AH23" i="10" s="1"/>
  <c r="AQ47" i="4"/>
  <c r="AH22" i="10" s="1"/>
  <c r="AO47" i="4"/>
  <c r="AH21" i="10" s="1"/>
  <c r="AM47" i="4"/>
  <c r="AH20" i="10" s="1"/>
  <c r="AK47" i="4"/>
  <c r="AH19" i="10" s="1"/>
  <c r="AI47" i="4"/>
  <c r="AH18" i="10" s="1"/>
  <c r="AG47" i="4"/>
  <c r="AH17" i="10" s="1"/>
  <c r="AE47" i="4"/>
  <c r="AH16" i="10" s="1"/>
  <c r="AC47" i="4"/>
  <c r="AH15" i="10" s="1"/>
  <c r="AA47" i="4"/>
  <c r="AH14" i="10" s="1"/>
  <c r="Y47" i="4"/>
  <c r="AH13" i="10" s="1"/>
  <c r="W47" i="4"/>
  <c r="AH12" i="10" s="1"/>
  <c r="U47" i="4"/>
  <c r="AH11" i="10" s="1"/>
  <c r="S47" i="4"/>
  <c r="AH10" i="10" s="1"/>
  <c r="Q47" i="4"/>
  <c r="AH9" i="10" s="1"/>
  <c r="O47" i="4"/>
  <c r="AH8" i="10" s="1"/>
  <c r="M47" i="4"/>
  <c r="AH7" i="10" s="1"/>
  <c r="K47" i="4"/>
  <c r="AH6" i="10" s="1"/>
  <c r="I47" i="4"/>
  <c r="AH5" i="10" s="1"/>
  <c r="G47" i="4"/>
  <c r="AH4" i="10" s="1"/>
  <c r="E47" i="4"/>
  <c r="AH3" i="10" s="1"/>
  <c r="C47" i="4"/>
  <c r="BW46" i="4"/>
  <c r="BU46" i="4"/>
  <c r="BS46" i="4"/>
  <c r="BO46" i="4"/>
  <c r="BM46" i="4"/>
  <c r="BN46" i="4" s="1"/>
  <c r="BL46" i="4"/>
  <c r="BK46" i="4"/>
  <c r="BI46" i="4"/>
  <c r="AG31" i="10" s="1"/>
  <c r="BG46" i="4"/>
  <c r="AG30" i="10" s="1"/>
  <c r="BE46" i="4"/>
  <c r="AG29" i="10" s="1"/>
  <c r="BC46" i="4"/>
  <c r="AG28" i="10" s="1"/>
  <c r="BA46" i="4"/>
  <c r="AG27" i="10" s="1"/>
  <c r="AY46" i="4"/>
  <c r="AG26" i="10" s="1"/>
  <c r="AW46" i="4"/>
  <c r="AG25" i="10" s="1"/>
  <c r="AU46" i="4"/>
  <c r="AG24" i="10" s="1"/>
  <c r="AS46" i="4"/>
  <c r="AG23" i="10" s="1"/>
  <c r="AQ46" i="4"/>
  <c r="AG22" i="10" s="1"/>
  <c r="AO46" i="4"/>
  <c r="AG21" i="10" s="1"/>
  <c r="AM46" i="4"/>
  <c r="AG20" i="10" s="1"/>
  <c r="AK46" i="4"/>
  <c r="AG19" i="10" s="1"/>
  <c r="AI46" i="4"/>
  <c r="AG18" i="10" s="1"/>
  <c r="AG46" i="4"/>
  <c r="AG17" i="10" s="1"/>
  <c r="AE46" i="4"/>
  <c r="AG16" i="10" s="1"/>
  <c r="AC46" i="4"/>
  <c r="AG15" i="10" s="1"/>
  <c r="AA46" i="4"/>
  <c r="AG14" i="10" s="1"/>
  <c r="Y46" i="4"/>
  <c r="AG13" i="10" s="1"/>
  <c r="W46" i="4"/>
  <c r="AG12" i="10" s="1"/>
  <c r="U46" i="4"/>
  <c r="AG11" i="10" s="1"/>
  <c r="S46" i="4"/>
  <c r="AG10" i="10" s="1"/>
  <c r="Q46" i="4"/>
  <c r="AG9" i="10" s="1"/>
  <c r="O46" i="4"/>
  <c r="AG8" i="10" s="1"/>
  <c r="M46" i="4"/>
  <c r="AG7" i="10" s="1"/>
  <c r="K46" i="4"/>
  <c r="AG6" i="10" s="1"/>
  <c r="I46" i="4"/>
  <c r="AG5" i="10" s="1"/>
  <c r="G46" i="4"/>
  <c r="AG4" i="10" s="1"/>
  <c r="E46" i="4"/>
  <c r="AG3" i="10" s="1"/>
  <c r="C46" i="4"/>
  <c r="BW45" i="4"/>
  <c r="BU45" i="4"/>
  <c r="BS45" i="4"/>
  <c r="BO45" i="4"/>
  <c r="BM45" i="4"/>
  <c r="BN45" i="4" s="1"/>
  <c r="BL45" i="4"/>
  <c r="BK45" i="4"/>
  <c r="BI45" i="4"/>
  <c r="AF31" i="10" s="1"/>
  <c r="BG45" i="4"/>
  <c r="AF30" i="10" s="1"/>
  <c r="BE45" i="4"/>
  <c r="AF29" i="10" s="1"/>
  <c r="BC45" i="4"/>
  <c r="AF28" i="10" s="1"/>
  <c r="BA45" i="4"/>
  <c r="AF27" i="10" s="1"/>
  <c r="AY45" i="4"/>
  <c r="AF26" i="10" s="1"/>
  <c r="AW45" i="4"/>
  <c r="AF25" i="10" s="1"/>
  <c r="AU45" i="4"/>
  <c r="AF24" i="10" s="1"/>
  <c r="AS45" i="4"/>
  <c r="AF23" i="10" s="1"/>
  <c r="AQ45" i="4"/>
  <c r="AF22" i="10" s="1"/>
  <c r="AO45" i="4"/>
  <c r="AF21" i="10" s="1"/>
  <c r="AM45" i="4"/>
  <c r="AF20" i="10" s="1"/>
  <c r="AK45" i="4"/>
  <c r="AF19" i="10" s="1"/>
  <c r="AI45" i="4"/>
  <c r="AF18" i="10" s="1"/>
  <c r="AG45" i="4"/>
  <c r="AF17" i="10" s="1"/>
  <c r="AE45" i="4"/>
  <c r="AF16" i="10" s="1"/>
  <c r="AC45" i="4"/>
  <c r="AF15" i="10" s="1"/>
  <c r="AA45" i="4"/>
  <c r="AF14" i="10" s="1"/>
  <c r="Y45" i="4"/>
  <c r="AF13" i="10" s="1"/>
  <c r="W45" i="4"/>
  <c r="AF12" i="10" s="1"/>
  <c r="U45" i="4"/>
  <c r="AF11" i="10" s="1"/>
  <c r="S45" i="4"/>
  <c r="AF10" i="10" s="1"/>
  <c r="Q45" i="4"/>
  <c r="AF9" i="10" s="1"/>
  <c r="O45" i="4"/>
  <c r="AF8" i="10" s="1"/>
  <c r="M45" i="4"/>
  <c r="AF7" i="10" s="1"/>
  <c r="K45" i="4"/>
  <c r="AF6" i="10" s="1"/>
  <c r="I45" i="4"/>
  <c r="AF5" i="10" s="1"/>
  <c r="G45" i="4"/>
  <c r="AF4" i="10" s="1"/>
  <c r="E45" i="4"/>
  <c r="AF3" i="10" s="1"/>
  <c r="C45" i="4"/>
  <c r="BW44" i="4"/>
  <c r="BR44" i="4"/>
  <c r="BP44" i="4"/>
  <c r="BK44" i="4"/>
  <c r="BH44" i="4"/>
  <c r="AN31" i="9" s="1"/>
  <c r="BF44" i="4"/>
  <c r="AN30" i="9" s="1"/>
  <c r="BD44" i="4"/>
  <c r="AN29" i="9" s="1"/>
  <c r="BB44" i="4"/>
  <c r="AN28" i="9" s="1"/>
  <c r="AZ44" i="4"/>
  <c r="AN27" i="9" s="1"/>
  <c r="AX44" i="4"/>
  <c r="AN26" i="9" s="1"/>
  <c r="AV44" i="4"/>
  <c r="AN25" i="9" s="1"/>
  <c r="AT44" i="4"/>
  <c r="AN24" i="9" s="1"/>
  <c r="AR44" i="4"/>
  <c r="AN23" i="9" s="1"/>
  <c r="AP44" i="4"/>
  <c r="AN22" i="9" s="1"/>
  <c r="AN44" i="4"/>
  <c r="AN21" i="9" s="1"/>
  <c r="AL44" i="4"/>
  <c r="AN20" i="9" s="1"/>
  <c r="AJ44" i="4"/>
  <c r="AN19" i="9" s="1"/>
  <c r="AH44" i="4"/>
  <c r="AN18" i="9" s="1"/>
  <c r="AF44" i="4"/>
  <c r="AN17" i="9" s="1"/>
  <c r="AD44" i="4"/>
  <c r="AN16" i="9" s="1"/>
  <c r="AB44" i="4"/>
  <c r="AN15" i="9" s="1"/>
  <c r="Z44" i="4"/>
  <c r="AN14" i="9" s="1"/>
  <c r="X44" i="4"/>
  <c r="AN13" i="9" s="1"/>
  <c r="V44" i="4"/>
  <c r="AN12" i="9" s="1"/>
  <c r="T44" i="4"/>
  <c r="AN11" i="9" s="1"/>
  <c r="R44" i="4"/>
  <c r="AN10" i="9" s="1"/>
  <c r="P44" i="4"/>
  <c r="AN9" i="9" s="1"/>
  <c r="N44" i="4"/>
  <c r="AN8" i="9" s="1"/>
  <c r="L44" i="4"/>
  <c r="AN7" i="9" s="1"/>
  <c r="J44" i="4"/>
  <c r="AN6" i="9" s="1"/>
  <c r="H44" i="4"/>
  <c r="AN5" i="9" s="1"/>
  <c r="F44" i="4"/>
  <c r="AN4" i="9" s="1"/>
  <c r="D44" i="4"/>
  <c r="AN3" i="9" s="1"/>
  <c r="B44" i="4"/>
  <c r="BW43" i="4"/>
  <c r="BU43" i="4"/>
  <c r="BS43" i="4"/>
  <c r="BO43" i="4"/>
  <c r="BM43" i="4"/>
  <c r="BN43" i="4" s="1"/>
  <c r="BL43" i="4"/>
  <c r="BK43" i="4"/>
  <c r="BI43" i="4"/>
  <c r="AE31" i="10" s="1"/>
  <c r="BG43" i="4"/>
  <c r="AE30" i="10" s="1"/>
  <c r="BE43" i="4"/>
  <c r="AE29" i="10" s="1"/>
  <c r="BC43" i="4"/>
  <c r="AE28" i="10" s="1"/>
  <c r="BA43" i="4"/>
  <c r="AE27" i="10" s="1"/>
  <c r="AY43" i="4"/>
  <c r="AE26" i="10" s="1"/>
  <c r="AW43" i="4"/>
  <c r="AE25" i="10" s="1"/>
  <c r="AU43" i="4"/>
  <c r="AE24" i="10" s="1"/>
  <c r="AS43" i="4"/>
  <c r="AE23" i="10" s="1"/>
  <c r="AQ43" i="4"/>
  <c r="AE22" i="10" s="1"/>
  <c r="AO43" i="4"/>
  <c r="AE21" i="10" s="1"/>
  <c r="AM43" i="4"/>
  <c r="AE20" i="10" s="1"/>
  <c r="AK43" i="4"/>
  <c r="AE19" i="10" s="1"/>
  <c r="AI43" i="4"/>
  <c r="AE18" i="10" s="1"/>
  <c r="AG43" i="4"/>
  <c r="AE17" i="10" s="1"/>
  <c r="AE43" i="4"/>
  <c r="AE16" i="10" s="1"/>
  <c r="AC43" i="4"/>
  <c r="AE15" i="10" s="1"/>
  <c r="AA43" i="4"/>
  <c r="AE14" i="10" s="1"/>
  <c r="Y43" i="4"/>
  <c r="AE13" i="10" s="1"/>
  <c r="W43" i="4"/>
  <c r="AE12" i="10" s="1"/>
  <c r="U43" i="4"/>
  <c r="AE11" i="10" s="1"/>
  <c r="S43" i="4"/>
  <c r="AE10" i="10" s="1"/>
  <c r="Q43" i="4"/>
  <c r="AE9" i="10" s="1"/>
  <c r="O43" i="4"/>
  <c r="AE8" i="10" s="1"/>
  <c r="M43" i="4"/>
  <c r="AE7" i="10" s="1"/>
  <c r="K43" i="4"/>
  <c r="AE6" i="10" s="1"/>
  <c r="I43" i="4"/>
  <c r="AE5" i="10" s="1"/>
  <c r="G43" i="4"/>
  <c r="AE4" i="10" s="1"/>
  <c r="E43" i="4"/>
  <c r="AE3" i="10" s="1"/>
  <c r="C43" i="4"/>
  <c r="BW42" i="4"/>
  <c r="BU42" i="4"/>
  <c r="BS42" i="4"/>
  <c r="BO42" i="4"/>
  <c r="BN42" i="4"/>
  <c r="BM42" i="4"/>
  <c r="BL42" i="4"/>
  <c r="BK42" i="4"/>
  <c r="BI42" i="4"/>
  <c r="AD31" i="10" s="1"/>
  <c r="BG42" i="4"/>
  <c r="AD30" i="10" s="1"/>
  <c r="BE42" i="4"/>
  <c r="AD29" i="10" s="1"/>
  <c r="BC42" i="4"/>
  <c r="AD28" i="10" s="1"/>
  <c r="BA42" i="4"/>
  <c r="AD27" i="10" s="1"/>
  <c r="AY42" i="4"/>
  <c r="AD26" i="10" s="1"/>
  <c r="AW42" i="4"/>
  <c r="AD25" i="10" s="1"/>
  <c r="AU42" i="4"/>
  <c r="AD24" i="10" s="1"/>
  <c r="AS42" i="4"/>
  <c r="AD23" i="10" s="1"/>
  <c r="AQ42" i="4"/>
  <c r="AD22" i="10" s="1"/>
  <c r="AO42" i="4"/>
  <c r="AD21" i="10" s="1"/>
  <c r="AM42" i="4"/>
  <c r="AD20" i="10" s="1"/>
  <c r="AK42" i="4"/>
  <c r="AD19" i="10" s="1"/>
  <c r="AI42" i="4"/>
  <c r="AD18" i="10" s="1"/>
  <c r="AG42" i="4"/>
  <c r="AD17" i="10" s="1"/>
  <c r="AE42" i="4"/>
  <c r="AD16" i="10" s="1"/>
  <c r="AC42" i="4"/>
  <c r="AD15" i="10" s="1"/>
  <c r="AA42" i="4"/>
  <c r="AD14" i="10" s="1"/>
  <c r="Y42" i="4"/>
  <c r="AD13" i="10" s="1"/>
  <c r="W42" i="4"/>
  <c r="AD12" i="10" s="1"/>
  <c r="U42" i="4"/>
  <c r="AD11" i="10" s="1"/>
  <c r="S42" i="4"/>
  <c r="AD10" i="10" s="1"/>
  <c r="Q42" i="4"/>
  <c r="AD9" i="10" s="1"/>
  <c r="O42" i="4"/>
  <c r="AD8" i="10" s="1"/>
  <c r="M42" i="4"/>
  <c r="AD7" i="10" s="1"/>
  <c r="K42" i="4"/>
  <c r="I42" i="4"/>
  <c r="AD5" i="10" s="1"/>
  <c r="G42" i="4"/>
  <c r="AD4" i="10" s="1"/>
  <c r="E42" i="4"/>
  <c r="AD3" i="10" s="1"/>
  <c r="C42" i="4"/>
  <c r="BW41" i="4"/>
  <c r="BU41" i="4"/>
  <c r="BS41" i="4"/>
  <c r="BO41" i="4"/>
  <c r="BM41" i="4"/>
  <c r="BN41" i="4" s="1"/>
  <c r="BL41" i="4"/>
  <c r="BK41" i="4"/>
  <c r="BI41" i="4"/>
  <c r="AC31" i="10" s="1"/>
  <c r="BG41" i="4"/>
  <c r="AC30" i="10" s="1"/>
  <c r="BE41" i="4"/>
  <c r="AC29" i="10" s="1"/>
  <c r="BC41" i="4"/>
  <c r="AC28" i="10" s="1"/>
  <c r="BA41" i="4"/>
  <c r="AC27" i="10" s="1"/>
  <c r="AY41" i="4"/>
  <c r="AC26" i="10" s="1"/>
  <c r="AW41" i="4"/>
  <c r="AC25" i="10" s="1"/>
  <c r="AU41" i="4"/>
  <c r="AC24" i="10" s="1"/>
  <c r="AS41" i="4"/>
  <c r="AC23" i="10" s="1"/>
  <c r="AQ41" i="4"/>
  <c r="AC22" i="10" s="1"/>
  <c r="AO41" i="4"/>
  <c r="AC21" i="10" s="1"/>
  <c r="AM41" i="4"/>
  <c r="AC20" i="10" s="1"/>
  <c r="AK41" i="4"/>
  <c r="AC19" i="10" s="1"/>
  <c r="AI41" i="4"/>
  <c r="AC18" i="10" s="1"/>
  <c r="AG41" i="4"/>
  <c r="AC17" i="10" s="1"/>
  <c r="AE41" i="4"/>
  <c r="AC16" i="10" s="1"/>
  <c r="AC41" i="4"/>
  <c r="AC15" i="10" s="1"/>
  <c r="AA41" i="4"/>
  <c r="AC14" i="10" s="1"/>
  <c r="Y41" i="4"/>
  <c r="AC13" i="10" s="1"/>
  <c r="W41" i="4"/>
  <c r="AC12" i="10" s="1"/>
  <c r="U41" i="4"/>
  <c r="AC11" i="10" s="1"/>
  <c r="S41" i="4"/>
  <c r="AC10" i="10" s="1"/>
  <c r="Q41" i="4"/>
  <c r="AC9" i="10" s="1"/>
  <c r="O41" i="4"/>
  <c r="AC8" i="10" s="1"/>
  <c r="M41" i="4"/>
  <c r="AC7" i="10" s="1"/>
  <c r="K41" i="4"/>
  <c r="AC6" i="10" s="1"/>
  <c r="I41" i="4"/>
  <c r="AC5" i="10" s="1"/>
  <c r="G41" i="4"/>
  <c r="AC4" i="10" s="1"/>
  <c r="E41" i="4"/>
  <c r="AC3" i="10" s="1"/>
  <c r="C41" i="4"/>
  <c r="BK40" i="4"/>
  <c r="BR39" i="4"/>
  <c r="BP39" i="4"/>
  <c r="BK39" i="4"/>
  <c r="BH39" i="4"/>
  <c r="AJ31" i="9" s="1"/>
  <c r="BF39" i="4"/>
  <c r="AJ30" i="9" s="1"/>
  <c r="BD39" i="4"/>
  <c r="AJ29" i="9" s="1"/>
  <c r="BB39" i="4"/>
  <c r="AJ28" i="9" s="1"/>
  <c r="AZ39" i="4"/>
  <c r="AJ27" i="9" s="1"/>
  <c r="AX39" i="4"/>
  <c r="AJ26" i="9" s="1"/>
  <c r="AV39" i="4"/>
  <c r="AJ25" i="9" s="1"/>
  <c r="AT39" i="4"/>
  <c r="AJ24" i="9" s="1"/>
  <c r="AR39" i="4"/>
  <c r="AJ23" i="9" s="1"/>
  <c r="AP39" i="4"/>
  <c r="AJ22" i="9" s="1"/>
  <c r="AN39" i="4"/>
  <c r="AJ21" i="9" s="1"/>
  <c r="AL39" i="4"/>
  <c r="AJ20" i="9" s="1"/>
  <c r="AJ39" i="4"/>
  <c r="AJ19" i="9" s="1"/>
  <c r="AH39" i="4"/>
  <c r="AJ18" i="9" s="1"/>
  <c r="AF39" i="4"/>
  <c r="AJ17" i="9" s="1"/>
  <c r="AD39" i="4"/>
  <c r="AJ16" i="9" s="1"/>
  <c r="AB39" i="4"/>
  <c r="AJ15" i="9" s="1"/>
  <c r="Z39" i="4"/>
  <c r="AJ14" i="9" s="1"/>
  <c r="X39" i="4"/>
  <c r="AJ13" i="9" s="1"/>
  <c r="V39" i="4"/>
  <c r="AJ12" i="9" s="1"/>
  <c r="T39" i="4"/>
  <c r="AJ11" i="9" s="1"/>
  <c r="R39" i="4"/>
  <c r="P39" i="4"/>
  <c r="AJ9" i="9" s="1"/>
  <c r="N39" i="4"/>
  <c r="AJ8" i="9" s="1"/>
  <c r="L39" i="4"/>
  <c r="J39" i="4"/>
  <c r="AJ6" i="9" s="1"/>
  <c r="H39" i="4"/>
  <c r="AJ5" i="9" s="1"/>
  <c r="F39" i="4"/>
  <c r="AJ4" i="9" s="1"/>
  <c r="D39" i="4"/>
  <c r="AJ3" i="9" s="1"/>
  <c r="B39" i="4"/>
  <c r="BW38" i="4"/>
  <c r="BU38" i="4"/>
  <c r="BS38" i="4"/>
  <c r="BO38" i="4"/>
  <c r="BM38" i="4"/>
  <c r="BN38" i="4" s="1"/>
  <c r="BL38" i="4"/>
  <c r="BK38" i="4"/>
  <c r="BI38" i="4"/>
  <c r="AB31" i="10" s="1"/>
  <c r="BG38" i="4"/>
  <c r="AB30" i="10" s="1"/>
  <c r="BE38" i="4"/>
  <c r="AB29" i="10" s="1"/>
  <c r="BC38" i="4"/>
  <c r="AB28" i="10" s="1"/>
  <c r="BA38" i="4"/>
  <c r="AB27" i="10" s="1"/>
  <c r="AY38" i="4"/>
  <c r="AB26" i="10" s="1"/>
  <c r="AW38" i="4"/>
  <c r="AB25" i="10" s="1"/>
  <c r="AU38" i="4"/>
  <c r="AB24" i="10" s="1"/>
  <c r="AS38" i="4"/>
  <c r="AB23" i="10" s="1"/>
  <c r="AQ38" i="4"/>
  <c r="AB22" i="10" s="1"/>
  <c r="AO38" i="4"/>
  <c r="AB21" i="10" s="1"/>
  <c r="AM38" i="4"/>
  <c r="AB20" i="10" s="1"/>
  <c r="AK38" i="4"/>
  <c r="AB19" i="10" s="1"/>
  <c r="AI38" i="4"/>
  <c r="AB18" i="10" s="1"/>
  <c r="AG38" i="4"/>
  <c r="AB17" i="10" s="1"/>
  <c r="AE38" i="4"/>
  <c r="AB16" i="10" s="1"/>
  <c r="AC38" i="4"/>
  <c r="AB15" i="10" s="1"/>
  <c r="AA38" i="4"/>
  <c r="AB14" i="10" s="1"/>
  <c r="Y38" i="4"/>
  <c r="AB13" i="10" s="1"/>
  <c r="W38" i="4"/>
  <c r="AB12" i="10" s="1"/>
  <c r="U38" i="4"/>
  <c r="AB11" i="10" s="1"/>
  <c r="S38" i="4"/>
  <c r="AB10" i="10" s="1"/>
  <c r="Q38" i="4"/>
  <c r="AB9" i="10" s="1"/>
  <c r="O38" i="4"/>
  <c r="AB8" i="10" s="1"/>
  <c r="M38" i="4"/>
  <c r="AB7" i="10" s="1"/>
  <c r="K38" i="4"/>
  <c r="AB6" i="10" s="1"/>
  <c r="I38" i="4"/>
  <c r="AB5" i="10" s="1"/>
  <c r="G38" i="4"/>
  <c r="AB4" i="10" s="1"/>
  <c r="E38" i="4"/>
  <c r="AB3" i="10" s="1"/>
  <c r="C38" i="4"/>
  <c r="BW37" i="4"/>
  <c r="BU37" i="4"/>
  <c r="BS37" i="4"/>
  <c r="BO37" i="4"/>
  <c r="BM37" i="4"/>
  <c r="BN37" i="4" s="1"/>
  <c r="BL37" i="4"/>
  <c r="BK37" i="4"/>
  <c r="BI37" i="4"/>
  <c r="AA31" i="10" s="1"/>
  <c r="BG37" i="4"/>
  <c r="AA30" i="10" s="1"/>
  <c r="BE37" i="4"/>
  <c r="AA29" i="10" s="1"/>
  <c r="BC37" i="4"/>
  <c r="AA28" i="10" s="1"/>
  <c r="BA37" i="4"/>
  <c r="AA27" i="10" s="1"/>
  <c r="AY37" i="4"/>
  <c r="AA26" i="10" s="1"/>
  <c r="AW37" i="4"/>
  <c r="AA25" i="10" s="1"/>
  <c r="AU37" i="4"/>
  <c r="AA24" i="10" s="1"/>
  <c r="AS37" i="4"/>
  <c r="AA23" i="10" s="1"/>
  <c r="AQ37" i="4"/>
  <c r="AA22" i="10" s="1"/>
  <c r="AO37" i="4"/>
  <c r="AA21" i="10" s="1"/>
  <c r="AM37" i="4"/>
  <c r="AA20" i="10" s="1"/>
  <c r="AK37" i="4"/>
  <c r="AA19" i="10" s="1"/>
  <c r="AI37" i="4"/>
  <c r="AA18" i="10" s="1"/>
  <c r="AG37" i="4"/>
  <c r="AA17" i="10" s="1"/>
  <c r="AE37" i="4"/>
  <c r="AA16" i="10" s="1"/>
  <c r="AC37" i="4"/>
  <c r="AA15" i="10" s="1"/>
  <c r="AA37" i="4"/>
  <c r="AA14" i="10" s="1"/>
  <c r="Y37" i="4"/>
  <c r="AA13" i="10" s="1"/>
  <c r="W37" i="4"/>
  <c r="AA12" i="10" s="1"/>
  <c r="U37" i="4"/>
  <c r="AA11" i="10" s="1"/>
  <c r="S37" i="4"/>
  <c r="AA10" i="10" s="1"/>
  <c r="Q37" i="4"/>
  <c r="AA9" i="10" s="1"/>
  <c r="O37" i="4"/>
  <c r="AA8" i="10" s="1"/>
  <c r="M37" i="4"/>
  <c r="AA7" i="10" s="1"/>
  <c r="K37" i="4"/>
  <c r="AA6" i="10" s="1"/>
  <c r="I37" i="4"/>
  <c r="AA5" i="10" s="1"/>
  <c r="G37" i="4"/>
  <c r="AA4" i="10" s="1"/>
  <c r="E37" i="4"/>
  <c r="AA3" i="10" s="1"/>
  <c r="C37" i="4"/>
  <c r="BW36" i="4"/>
  <c r="BU36" i="4"/>
  <c r="BS36" i="4"/>
  <c r="BO36" i="4"/>
  <c r="BM36" i="4"/>
  <c r="BN36" i="4" s="1"/>
  <c r="BL36" i="4"/>
  <c r="BK36" i="4"/>
  <c r="BI36" i="4"/>
  <c r="Z31" i="10" s="1"/>
  <c r="BG36" i="4"/>
  <c r="Z30" i="10" s="1"/>
  <c r="BE36" i="4"/>
  <c r="Z29" i="10" s="1"/>
  <c r="BC36" i="4"/>
  <c r="Z28" i="10" s="1"/>
  <c r="BA36" i="4"/>
  <c r="Z27" i="10" s="1"/>
  <c r="AY36" i="4"/>
  <c r="Z26" i="10" s="1"/>
  <c r="AW36" i="4"/>
  <c r="Z25" i="10" s="1"/>
  <c r="AU36" i="4"/>
  <c r="Z24" i="10" s="1"/>
  <c r="AS36" i="4"/>
  <c r="Z23" i="10" s="1"/>
  <c r="AQ36" i="4"/>
  <c r="Z22" i="10" s="1"/>
  <c r="AO36" i="4"/>
  <c r="Z21" i="10" s="1"/>
  <c r="AM36" i="4"/>
  <c r="Z20" i="10" s="1"/>
  <c r="AK36" i="4"/>
  <c r="Z19" i="10" s="1"/>
  <c r="AI36" i="4"/>
  <c r="Z18" i="10" s="1"/>
  <c r="AG36" i="4"/>
  <c r="Z17" i="10" s="1"/>
  <c r="AE36" i="4"/>
  <c r="Z16" i="10" s="1"/>
  <c r="AC36" i="4"/>
  <c r="Z15" i="10" s="1"/>
  <c r="AA36" i="4"/>
  <c r="Z14" i="10" s="1"/>
  <c r="Y36" i="4"/>
  <c r="Z13" i="10" s="1"/>
  <c r="W36" i="4"/>
  <c r="Z12" i="10" s="1"/>
  <c r="U36" i="4"/>
  <c r="Z11" i="10" s="1"/>
  <c r="S36" i="4"/>
  <c r="Z10" i="10" s="1"/>
  <c r="Q36" i="4"/>
  <c r="Z9" i="10" s="1"/>
  <c r="O36" i="4"/>
  <c r="Z8" i="10" s="1"/>
  <c r="M36" i="4"/>
  <c r="Z7" i="10" s="1"/>
  <c r="K36" i="4"/>
  <c r="Z6" i="10" s="1"/>
  <c r="I36" i="4"/>
  <c r="Z5" i="10" s="1"/>
  <c r="G36" i="4"/>
  <c r="Z4" i="10" s="1"/>
  <c r="E36" i="4"/>
  <c r="Z3" i="10" s="1"/>
  <c r="C36" i="4"/>
  <c r="BR35" i="4"/>
  <c r="BP35" i="4"/>
  <c r="BK35" i="4"/>
  <c r="BH35" i="4"/>
  <c r="AF31" i="9" s="1"/>
  <c r="BF35" i="4"/>
  <c r="AF30" i="9" s="1"/>
  <c r="BD35" i="4"/>
  <c r="AF29" i="9" s="1"/>
  <c r="BB35" i="4"/>
  <c r="AF28" i="9" s="1"/>
  <c r="AZ35" i="4"/>
  <c r="AF27" i="9" s="1"/>
  <c r="AX35" i="4"/>
  <c r="AF26" i="9" s="1"/>
  <c r="AV35" i="4"/>
  <c r="AF25" i="9" s="1"/>
  <c r="AT35" i="4"/>
  <c r="AF24" i="9" s="1"/>
  <c r="AR35" i="4"/>
  <c r="AF23" i="9" s="1"/>
  <c r="AP35" i="4"/>
  <c r="AF22" i="9" s="1"/>
  <c r="AN35" i="4"/>
  <c r="AF21" i="9" s="1"/>
  <c r="AL35" i="4"/>
  <c r="AF20" i="9" s="1"/>
  <c r="AJ35" i="4"/>
  <c r="AF19" i="9" s="1"/>
  <c r="AH35" i="4"/>
  <c r="AF18" i="9" s="1"/>
  <c r="AF35" i="4"/>
  <c r="AF17" i="9" s="1"/>
  <c r="AD35" i="4"/>
  <c r="AF16" i="9" s="1"/>
  <c r="AB35" i="4"/>
  <c r="AF15" i="9" s="1"/>
  <c r="Z35" i="4"/>
  <c r="AF14" i="9" s="1"/>
  <c r="X35" i="4"/>
  <c r="AF13" i="9" s="1"/>
  <c r="V35" i="4"/>
  <c r="AF12" i="9" s="1"/>
  <c r="T35" i="4"/>
  <c r="AF11" i="9" s="1"/>
  <c r="R35" i="4"/>
  <c r="AF10" i="9" s="1"/>
  <c r="P35" i="4"/>
  <c r="AF9" i="9" s="1"/>
  <c r="N35" i="4"/>
  <c r="AF8" i="9" s="1"/>
  <c r="L35" i="4"/>
  <c r="AF7" i="9" s="1"/>
  <c r="J35" i="4"/>
  <c r="AF6" i="9" s="1"/>
  <c r="H35" i="4"/>
  <c r="AF5" i="9" s="1"/>
  <c r="F35" i="4"/>
  <c r="AF4" i="9" s="1"/>
  <c r="D35" i="4"/>
  <c r="AF3" i="9" s="1"/>
  <c r="B35" i="4"/>
  <c r="BW34" i="4"/>
  <c r="BU34" i="4"/>
  <c r="BS34" i="4"/>
  <c r="BO34" i="4"/>
  <c r="BM34" i="4"/>
  <c r="BN34" i="4" s="1"/>
  <c r="BL34" i="4"/>
  <c r="BK34" i="4"/>
  <c r="BI34" i="4"/>
  <c r="Y31" i="10" s="1"/>
  <c r="BG34" i="4"/>
  <c r="Y30" i="10" s="1"/>
  <c r="BE34" i="4"/>
  <c r="Y29" i="10" s="1"/>
  <c r="BC34" i="4"/>
  <c r="Y28" i="10" s="1"/>
  <c r="BA34" i="4"/>
  <c r="Y27" i="10" s="1"/>
  <c r="AY34" i="4"/>
  <c r="Y26" i="10" s="1"/>
  <c r="AW34" i="4"/>
  <c r="Y25" i="10" s="1"/>
  <c r="AU34" i="4"/>
  <c r="Y24" i="10" s="1"/>
  <c r="AS34" i="4"/>
  <c r="Y23" i="10" s="1"/>
  <c r="AQ34" i="4"/>
  <c r="Y22" i="10" s="1"/>
  <c r="AO34" i="4"/>
  <c r="Y21" i="10" s="1"/>
  <c r="AM34" i="4"/>
  <c r="Y20" i="10" s="1"/>
  <c r="AK34" i="4"/>
  <c r="Y19" i="10" s="1"/>
  <c r="AI34" i="4"/>
  <c r="Y18" i="10" s="1"/>
  <c r="AG34" i="4"/>
  <c r="Y17" i="10" s="1"/>
  <c r="AE34" i="4"/>
  <c r="Y16" i="10" s="1"/>
  <c r="AC34" i="4"/>
  <c r="Y15" i="10" s="1"/>
  <c r="AA34" i="4"/>
  <c r="Y14" i="10" s="1"/>
  <c r="Y34" i="4"/>
  <c r="Y13" i="10" s="1"/>
  <c r="W34" i="4"/>
  <c r="Y12" i="10" s="1"/>
  <c r="U34" i="4"/>
  <c r="Y11" i="10" s="1"/>
  <c r="S34" i="4"/>
  <c r="Y10" i="10" s="1"/>
  <c r="Q34" i="4"/>
  <c r="Y9" i="10" s="1"/>
  <c r="O34" i="4"/>
  <c r="Y8" i="10" s="1"/>
  <c r="M34" i="4"/>
  <c r="Y7" i="10" s="1"/>
  <c r="K34" i="4"/>
  <c r="Y6" i="10" s="1"/>
  <c r="I34" i="4"/>
  <c r="Y5" i="10" s="1"/>
  <c r="G34" i="4"/>
  <c r="Y4" i="10" s="1"/>
  <c r="E34" i="4"/>
  <c r="Y3" i="10" s="1"/>
  <c r="C34" i="4"/>
  <c r="BW33" i="4"/>
  <c r="BU33" i="4"/>
  <c r="BS33" i="4"/>
  <c r="BO33" i="4"/>
  <c r="BM33" i="4"/>
  <c r="BN33" i="4" s="1"/>
  <c r="BL33" i="4"/>
  <c r="BK33" i="4"/>
  <c r="BI33" i="4"/>
  <c r="X31" i="10" s="1"/>
  <c r="BG33" i="4"/>
  <c r="X30" i="10" s="1"/>
  <c r="BE33" i="4"/>
  <c r="X29" i="10" s="1"/>
  <c r="BC33" i="4"/>
  <c r="X28" i="10" s="1"/>
  <c r="BA33" i="4"/>
  <c r="X27" i="10" s="1"/>
  <c r="AY33" i="4"/>
  <c r="X26" i="10" s="1"/>
  <c r="AW33" i="4"/>
  <c r="X25" i="10" s="1"/>
  <c r="AU33" i="4"/>
  <c r="X24" i="10" s="1"/>
  <c r="AS33" i="4"/>
  <c r="X23" i="10" s="1"/>
  <c r="AQ33" i="4"/>
  <c r="X22" i="10" s="1"/>
  <c r="AO33" i="4"/>
  <c r="X21" i="10" s="1"/>
  <c r="AM33" i="4"/>
  <c r="X20" i="10" s="1"/>
  <c r="AK33" i="4"/>
  <c r="X19" i="10" s="1"/>
  <c r="AI33" i="4"/>
  <c r="X18" i="10" s="1"/>
  <c r="AG33" i="4"/>
  <c r="X17" i="10" s="1"/>
  <c r="AE33" i="4"/>
  <c r="X16" i="10" s="1"/>
  <c r="AC33" i="4"/>
  <c r="X15" i="10" s="1"/>
  <c r="AA33" i="4"/>
  <c r="X14" i="10" s="1"/>
  <c r="Y33" i="4"/>
  <c r="X13" i="10" s="1"/>
  <c r="W33" i="4"/>
  <c r="X12" i="10" s="1"/>
  <c r="U33" i="4"/>
  <c r="X11" i="10" s="1"/>
  <c r="S33" i="4"/>
  <c r="X10" i="10" s="1"/>
  <c r="Q33" i="4"/>
  <c r="X9" i="10" s="1"/>
  <c r="O33" i="4"/>
  <c r="X8" i="10" s="1"/>
  <c r="M33" i="4"/>
  <c r="X7" i="10" s="1"/>
  <c r="K33" i="4"/>
  <c r="X6" i="10" s="1"/>
  <c r="I33" i="4"/>
  <c r="X5" i="10" s="1"/>
  <c r="G33" i="4"/>
  <c r="X4" i="10" s="1"/>
  <c r="E33" i="4"/>
  <c r="X3" i="10" s="1"/>
  <c r="C33" i="4"/>
  <c r="BW32" i="4"/>
  <c r="BU32" i="4"/>
  <c r="BS32" i="4"/>
  <c r="BO32" i="4"/>
  <c r="BN32" i="4"/>
  <c r="BM32" i="4"/>
  <c r="BL32" i="4"/>
  <c r="BK32" i="4"/>
  <c r="BI32" i="4"/>
  <c r="W31" i="10" s="1"/>
  <c r="BG32" i="4"/>
  <c r="W30" i="10" s="1"/>
  <c r="BE32" i="4"/>
  <c r="W29" i="10" s="1"/>
  <c r="BC32" i="4"/>
  <c r="W28" i="10" s="1"/>
  <c r="BA32" i="4"/>
  <c r="W27" i="10" s="1"/>
  <c r="AY32" i="4"/>
  <c r="W26" i="10" s="1"/>
  <c r="AW32" i="4"/>
  <c r="W25" i="10" s="1"/>
  <c r="AU32" i="4"/>
  <c r="W24" i="10" s="1"/>
  <c r="AS32" i="4"/>
  <c r="W23" i="10" s="1"/>
  <c r="AQ32" i="4"/>
  <c r="W22" i="10" s="1"/>
  <c r="AO32" i="4"/>
  <c r="W21" i="10" s="1"/>
  <c r="AM32" i="4"/>
  <c r="W20" i="10" s="1"/>
  <c r="AK32" i="4"/>
  <c r="W19" i="10" s="1"/>
  <c r="AI32" i="4"/>
  <c r="W18" i="10" s="1"/>
  <c r="AG32" i="4"/>
  <c r="W17" i="10" s="1"/>
  <c r="AE32" i="4"/>
  <c r="W16" i="10" s="1"/>
  <c r="AC32" i="4"/>
  <c r="W15" i="10" s="1"/>
  <c r="AA32" i="4"/>
  <c r="W14" i="10" s="1"/>
  <c r="Y32" i="4"/>
  <c r="W13" i="10" s="1"/>
  <c r="W32" i="4"/>
  <c r="W12" i="10" s="1"/>
  <c r="U32" i="4"/>
  <c r="W11" i="10" s="1"/>
  <c r="S32" i="4"/>
  <c r="W10" i="10" s="1"/>
  <c r="Q32" i="4"/>
  <c r="W9" i="10" s="1"/>
  <c r="O32" i="4"/>
  <c r="W8" i="10" s="1"/>
  <c r="M32" i="4"/>
  <c r="W7" i="10" s="1"/>
  <c r="K32" i="4"/>
  <c r="W6" i="10" s="1"/>
  <c r="I32" i="4"/>
  <c r="W5" i="10" s="1"/>
  <c r="G32" i="4"/>
  <c r="W4" i="10" s="1"/>
  <c r="E32" i="4"/>
  <c r="W3" i="10" s="1"/>
  <c r="C32" i="4"/>
  <c r="BK31" i="4"/>
  <c r="BR30" i="4"/>
  <c r="BP30" i="4"/>
  <c r="BK30" i="4"/>
  <c r="BH30" i="4"/>
  <c r="AB31" i="9" s="1"/>
  <c r="BF30" i="4"/>
  <c r="AB30" i="9" s="1"/>
  <c r="BD30" i="4"/>
  <c r="AB29" i="9" s="1"/>
  <c r="BB30" i="4"/>
  <c r="AB28" i="9" s="1"/>
  <c r="AZ30" i="4"/>
  <c r="AB27" i="9" s="1"/>
  <c r="AX30" i="4"/>
  <c r="AB26" i="9" s="1"/>
  <c r="AV30" i="4"/>
  <c r="AB25" i="9" s="1"/>
  <c r="AT30" i="4"/>
  <c r="AB24" i="9" s="1"/>
  <c r="AR30" i="4"/>
  <c r="AB23" i="9" s="1"/>
  <c r="AP30" i="4"/>
  <c r="AB22" i="9" s="1"/>
  <c r="AN30" i="4"/>
  <c r="AB21" i="9" s="1"/>
  <c r="AL30" i="4"/>
  <c r="AB20" i="9" s="1"/>
  <c r="AJ30" i="4"/>
  <c r="AB19" i="9" s="1"/>
  <c r="AH30" i="4"/>
  <c r="AB18" i="9" s="1"/>
  <c r="AF30" i="4"/>
  <c r="AB17" i="9" s="1"/>
  <c r="AD30" i="4"/>
  <c r="AB16" i="9" s="1"/>
  <c r="AB30" i="4"/>
  <c r="AB15" i="9" s="1"/>
  <c r="Z30" i="4"/>
  <c r="AB14" i="9" s="1"/>
  <c r="X30" i="4"/>
  <c r="AB13" i="9" s="1"/>
  <c r="V30" i="4"/>
  <c r="AB12" i="9" s="1"/>
  <c r="T30" i="4"/>
  <c r="AB11" i="9" s="1"/>
  <c r="R30" i="4"/>
  <c r="AB10" i="9" s="1"/>
  <c r="P30" i="4"/>
  <c r="AB9" i="9" s="1"/>
  <c r="N30" i="4"/>
  <c r="AB8" i="9" s="1"/>
  <c r="L30" i="4"/>
  <c r="J30" i="4"/>
  <c r="AB6" i="9" s="1"/>
  <c r="H30" i="4"/>
  <c r="AB5" i="9" s="1"/>
  <c r="F30" i="4"/>
  <c r="D30" i="4"/>
  <c r="B30" i="4"/>
  <c r="BW30" i="4" s="1"/>
  <c r="BW29" i="4"/>
  <c r="BU29" i="4"/>
  <c r="BS29" i="4"/>
  <c r="BO29" i="4"/>
  <c r="BN29" i="4"/>
  <c r="BM29" i="4"/>
  <c r="BL29" i="4"/>
  <c r="BK29" i="4"/>
  <c r="BI29" i="4"/>
  <c r="V31" i="10" s="1"/>
  <c r="BG29" i="4"/>
  <c r="V30" i="10" s="1"/>
  <c r="BE29" i="4"/>
  <c r="V29" i="10" s="1"/>
  <c r="BC29" i="4"/>
  <c r="V28" i="10" s="1"/>
  <c r="BA29" i="4"/>
  <c r="V27" i="10" s="1"/>
  <c r="AY29" i="4"/>
  <c r="V26" i="10" s="1"/>
  <c r="AW29" i="4"/>
  <c r="V25" i="10" s="1"/>
  <c r="AU29" i="4"/>
  <c r="V24" i="10" s="1"/>
  <c r="AS29" i="4"/>
  <c r="V23" i="10" s="1"/>
  <c r="AQ29" i="4"/>
  <c r="V22" i="10" s="1"/>
  <c r="AO29" i="4"/>
  <c r="V21" i="10" s="1"/>
  <c r="AM29" i="4"/>
  <c r="V20" i="10" s="1"/>
  <c r="AK29" i="4"/>
  <c r="V19" i="10" s="1"/>
  <c r="AI29" i="4"/>
  <c r="V18" i="10" s="1"/>
  <c r="AG29" i="4"/>
  <c r="V17" i="10" s="1"/>
  <c r="AE29" i="4"/>
  <c r="V16" i="10" s="1"/>
  <c r="AC29" i="4"/>
  <c r="V15" i="10" s="1"/>
  <c r="AA29" i="4"/>
  <c r="V14" i="10" s="1"/>
  <c r="Y29" i="4"/>
  <c r="V13" i="10" s="1"/>
  <c r="W29" i="4"/>
  <c r="V12" i="10" s="1"/>
  <c r="U29" i="4"/>
  <c r="V11" i="10" s="1"/>
  <c r="S29" i="4"/>
  <c r="V10" i="10" s="1"/>
  <c r="Q29" i="4"/>
  <c r="V9" i="10" s="1"/>
  <c r="O29" i="4"/>
  <c r="V8" i="10" s="1"/>
  <c r="M29" i="4"/>
  <c r="V7" i="10" s="1"/>
  <c r="K29" i="4"/>
  <c r="V6" i="10" s="1"/>
  <c r="I29" i="4"/>
  <c r="V5" i="10" s="1"/>
  <c r="G29" i="4"/>
  <c r="V4" i="10" s="1"/>
  <c r="E29" i="4"/>
  <c r="V3" i="10" s="1"/>
  <c r="C29" i="4"/>
  <c r="BW28" i="4"/>
  <c r="BU28" i="4"/>
  <c r="BS28" i="4"/>
  <c r="BO28" i="4"/>
  <c r="BN28" i="4"/>
  <c r="BM28" i="4"/>
  <c r="BL28" i="4"/>
  <c r="BK28" i="4"/>
  <c r="BI28" i="4"/>
  <c r="U31" i="10" s="1"/>
  <c r="BG28" i="4"/>
  <c r="U30" i="10" s="1"/>
  <c r="BE28" i="4"/>
  <c r="U29" i="10" s="1"/>
  <c r="BC28" i="4"/>
  <c r="U28" i="10" s="1"/>
  <c r="BA28" i="4"/>
  <c r="U27" i="10" s="1"/>
  <c r="AY28" i="4"/>
  <c r="U26" i="10" s="1"/>
  <c r="AW28" i="4"/>
  <c r="U25" i="10" s="1"/>
  <c r="AU28" i="4"/>
  <c r="U24" i="10" s="1"/>
  <c r="AS28" i="4"/>
  <c r="U23" i="10" s="1"/>
  <c r="AQ28" i="4"/>
  <c r="U22" i="10" s="1"/>
  <c r="AO28" i="4"/>
  <c r="U21" i="10" s="1"/>
  <c r="AM28" i="4"/>
  <c r="U20" i="10" s="1"/>
  <c r="AK28" i="4"/>
  <c r="U19" i="10" s="1"/>
  <c r="AI28" i="4"/>
  <c r="U18" i="10" s="1"/>
  <c r="AG28" i="4"/>
  <c r="U17" i="10" s="1"/>
  <c r="AE28" i="4"/>
  <c r="U16" i="10" s="1"/>
  <c r="AC28" i="4"/>
  <c r="U15" i="10" s="1"/>
  <c r="AA28" i="4"/>
  <c r="U14" i="10" s="1"/>
  <c r="Y28" i="4"/>
  <c r="U13" i="10" s="1"/>
  <c r="W28" i="4"/>
  <c r="U12" i="10" s="1"/>
  <c r="U28" i="4"/>
  <c r="U11" i="10" s="1"/>
  <c r="S28" i="4"/>
  <c r="U10" i="10" s="1"/>
  <c r="Q28" i="4"/>
  <c r="U9" i="10" s="1"/>
  <c r="O28" i="4"/>
  <c r="U8" i="10" s="1"/>
  <c r="M28" i="4"/>
  <c r="U7" i="10" s="1"/>
  <c r="K28" i="4"/>
  <c r="U6" i="10" s="1"/>
  <c r="I28" i="4"/>
  <c r="U5" i="10" s="1"/>
  <c r="G28" i="4"/>
  <c r="U4" i="10" s="1"/>
  <c r="E28" i="4"/>
  <c r="U3" i="10" s="1"/>
  <c r="C28" i="4"/>
  <c r="BW27" i="4"/>
  <c r="BU27" i="4"/>
  <c r="BS27" i="4"/>
  <c r="BO27" i="4"/>
  <c r="BM27" i="4"/>
  <c r="BN27" i="4" s="1"/>
  <c r="BL27" i="4"/>
  <c r="BK27" i="4"/>
  <c r="BI27" i="4"/>
  <c r="T31" i="10" s="1"/>
  <c r="BG27" i="4"/>
  <c r="T30" i="10" s="1"/>
  <c r="BE27" i="4"/>
  <c r="T29" i="10" s="1"/>
  <c r="BC27" i="4"/>
  <c r="T28" i="10" s="1"/>
  <c r="BA27" i="4"/>
  <c r="T27" i="10" s="1"/>
  <c r="AY27" i="4"/>
  <c r="T26" i="10" s="1"/>
  <c r="AW27" i="4"/>
  <c r="T25" i="10" s="1"/>
  <c r="AU27" i="4"/>
  <c r="T24" i="10" s="1"/>
  <c r="AS27" i="4"/>
  <c r="T23" i="10" s="1"/>
  <c r="AQ27" i="4"/>
  <c r="T22" i="10" s="1"/>
  <c r="AO27" i="4"/>
  <c r="T21" i="10" s="1"/>
  <c r="AM27" i="4"/>
  <c r="T20" i="10" s="1"/>
  <c r="AK27" i="4"/>
  <c r="T19" i="10" s="1"/>
  <c r="AI27" i="4"/>
  <c r="T18" i="10" s="1"/>
  <c r="AG27" i="4"/>
  <c r="T17" i="10" s="1"/>
  <c r="AE27" i="4"/>
  <c r="T16" i="10" s="1"/>
  <c r="AC27" i="4"/>
  <c r="T15" i="10" s="1"/>
  <c r="AA27" i="4"/>
  <c r="T14" i="10" s="1"/>
  <c r="Y27" i="4"/>
  <c r="T13" i="10" s="1"/>
  <c r="W27" i="4"/>
  <c r="T12" i="10" s="1"/>
  <c r="U27" i="4"/>
  <c r="T11" i="10" s="1"/>
  <c r="S27" i="4"/>
  <c r="T10" i="10" s="1"/>
  <c r="Q27" i="4"/>
  <c r="T9" i="10" s="1"/>
  <c r="O27" i="4"/>
  <c r="T8" i="10" s="1"/>
  <c r="M27" i="4"/>
  <c r="T7" i="10" s="1"/>
  <c r="K27" i="4"/>
  <c r="T6" i="10" s="1"/>
  <c r="I27" i="4"/>
  <c r="T5" i="10" s="1"/>
  <c r="G27" i="4"/>
  <c r="E27" i="4"/>
  <c r="T3" i="10" s="1"/>
  <c r="C27" i="4"/>
  <c r="BR26" i="4"/>
  <c r="BP26" i="4"/>
  <c r="BK26" i="4"/>
  <c r="BH26" i="4"/>
  <c r="X31" i="9" s="1"/>
  <c r="BF26" i="4"/>
  <c r="X30" i="9" s="1"/>
  <c r="BD26" i="4"/>
  <c r="X29" i="9" s="1"/>
  <c r="BB26" i="4"/>
  <c r="X28" i="9" s="1"/>
  <c r="AZ26" i="4"/>
  <c r="X27" i="9" s="1"/>
  <c r="AX26" i="4"/>
  <c r="X26" i="9" s="1"/>
  <c r="AV26" i="4"/>
  <c r="X25" i="9" s="1"/>
  <c r="AT26" i="4"/>
  <c r="X24" i="9" s="1"/>
  <c r="AR26" i="4"/>
  <c r="X23" i="9" s="1"/>
  <c r="AP26" i="4"/>
  <c r="X22" i="9" s="1"/>
  <c r="AN26" i="4"/>
  <c r="X21" i="9" s="1"/>
  <c r="AL26" i="4"/>
  <c r="X20" i="9" s="1"/>
  <c r="AJ26" i="4"/>
  <c r="X19" i="9" s="1"/>
  <c r="AH26" i="4"/>
  <c r="X18" i="9" s="1"/>
  <c r="AF26" i="4"/>
  <c r="X17" i="9" s="1"/>
  <c r="AD26" i="4"/>
  <c r="X16" i="9" s="1"/>
  <c r="AB26" i="4"/>
  <c r="X15" i="9" s="1"/>
  <c r="Z26" i="4"/>
  <c r="X14" i="9" s="1"/>
  <c r="X26" i="4"/>
  <c r="X13" i="9" s="1"/>
  <c r="V26" i="4"/>
  <c r="X12" i="9" s="1"/>
  <c r="T26" i="4"/>
  <c r="X11" i="9" s="1"/>
  <c r="R26" i="4"/>
  <c r="X10" i="9" s="1"/>
  <c r="P26" i="4"/>
  <c r="X9" i="9" s="1"/>
  <c r="N26" i="4"/>
  <c r="X8" i="9" s="1"/>
  <c r="L26" i="4"/>
  <c r="X7" i="9" s="1"/>
  <c r="J26" i="4"/>
  <c r="X6" i="9" s="1"/>
  <c r="H26" i="4"/>
  <c r="X5" i="9" s="1"/>
  <c r="F26" i="4"/>
  <c r="X4" i="9" s="1"/>
  <c r="D26" i="4"/>
  <c r="X3" i="9" s="1"/>
  <c r="B26" i="4"/>
  <c r="BW25" i="4"/>
  <c r="BU25" i="4"/>
  <c r="BS25" i="4"/>
  <c r="BO25" i="4"/>
  <c r="BM25" i="4"/>
  <c r="BN25" i="4" s="1"/>
  <c r="BL25" i="4"/>
  <c r="BK25" i="4"/>
  <c r="BI25" i="4"/>
  <c r="S31" i="10" s="1"/>
  <c r="BG25" i="4"/>
  <c r="S30" i="10" s="1"/>
  <c r="BE25" i="4"/>
  <c r="S29" i="10" s="1"/>
  <c r="BC25" i="4"/>
  <c r="S28" i="10" s="1"/>
  <c r="BA25" i="4"/>
  <c r="S27" i="10" s="1"/>
  <c r="AY25" i="4"/>
  <c r="S26" i="10" s="1"/>
  <c r="AW25" i="4"/>
  <c r="S25" i="10" s="1"/>
  <c r="AU25" i="4"/>
  <c r="S24" i="10" s="1"/>
  <c r="AS25" i="4"/>
  <c r="S23" i="10" s="1"/>
  <c r="AQ25" i="4"/>
  <c r="S22" i="10" s="1"/>
  <c r="AO25" i="4"/>
  <c r="S21" i="10" s="1"/>
  <c r="AM25" i="4"/>
  <c r="S20" i="10" s="1"/>
  <c r="AK25" i="4"/>
  <c r="S19" i="10" s="1"/>
  <c r="AI25" i="4"/>
  <c r="S18" i="10" s="1"/>
  <c r="AG25" i="4"/>
  <c r="S17" i="10" s="1"/>
  <c r="AE25" i="4"/>
  <c r="S16" i="10" s="1"/>
  <c r="AC25" i="4"/>
  <c r="S15" i="10" s="1"/>
  <c r="AA25" i="4"/>
  <c r="S14" i="10" s="1"/>
  <c r="Y25" i="4"/>
  <c r="S13" i="10" s="1"/>
  <c r="W25" i="4"/>
  <c r="S12" i="10" s="1"/>
  <c r="U25" i="4"/>
  <c r="S11" i="10" s="1"/>
  <c r="S25" i="4"/>
  <c r="S10" i="10" s="1"/>
  <c r="Q25" i="4"/>
  <c r="S9" i="10" s="1"/>
  <c r="O25" i="4"/>
  <c r="S8" i="10" s="1"/>
  <c r="M25" i="4"/>
  <c r="S7" i="10" s="1"/>
  <c r="K25" i="4"/>
  <c r="S6" i="10" s="1"/>
  <c r="I25" i="4"/>
  <c r="S5" i="10" s="1"/>
  <c r="G25" i="4"/>
  <c r="S4" i="10" s="1"/>
  <c r="E25" i="4"/>
  <c r="S3" i="10" s="1"/>
  <c r="C25" i="4"/>
  <c r="BW24" i="4"/>
  <c r="BU24" i="4"/>
  <c r="BS24" i="4"/>
  <c r="BO24" i="4"/>
  <c r="BM24" i="4"/>
  <c r="BN24" i="4" s="1"/>
  <c r="BL24" i="4"/>
  <c r="BK24" i="4"/>
  <c r="BI24" i="4"/>
  <c r="R31" i="10" s="1"/>
  <c r="BG24" i="4"/>
  <c r="R30" i="10" s="1"/>
  <c r="BE24" i="4"/>
  <c r="R29" i="10" s="1"/>
  <c r="BC24" i="4"/>
  <c r="R28" i="10" s="1"/>
  <c r="BA24" i="4"/>
  <c r="R27" i="10" s="1"/>
  <c r="AY24" i="4"/>
  <c r="R26" i="10" s="1"/>
  <c r="AW24" i="4"/>
  <c r="R25" i="10" s="1"/>
  <c r="AU24" i="4"/>
  <c r="R24" i="10" s="1"/>
  <c r="AS24" i="4"/>
  <c r="R23" i="10" s="1"/>
  <c r="AQ24" i="4"/>
  <c r="R22" i="10" s="1"/>
  <c r="AO24" i="4"/>
  <c r="R21" i="10" s="1"/>
  <c r="AM24" i="4"/>
  <c r="R20" i="10" s="1"/>
  <c r="AK24" i="4"/>
  <c r="R19" i="10" s="1"/>
  <c r="AI24" i="4"/>
  <c r="R18" i="10" s="1"/>
  <c r="AG24" i="4"/>
  <c r="R17" i="10" s="1"/>
  <c r="AE24" i="4"/>
  <c r="R16" i="10" s="1"/>
  <c r="AC24" i="4"/>
  <c r="R15" i="10" s="1"/>
  <c r="AA24" i="4"/>
  <c r="R14" i="10" s="1"/>
  <c r="Y24" i="4"/>
  <c r="R13" i="10" s="1"/>
  <c r="W24" i="4"/>
  <c r="R12" i="10" s="1"/>
  <c r="U24" i="4"/>
  <c r="R11" i="10" s="1"/>
  <c r="S24" i="4"/>
  <c r="R10" i="10" s="1"/>
  <c r="Q24" i="4"/>
  <c r="R9" i="10" s="1"/>
  <c r="O24" i="4"/>
  <c r="R8" i="10" s="1"/>
  <c r="M24" i="4"/>
  <c r="R7" i="10" s="1"/>
  <c r="K24" i="4"/>
  <c r="R6" i="10" s="1"/>
  <c r="I24" i="4"/>
  <c r="R5" i="10" s="1"/>
  <c r="G24" i="4"/>
  <c r="R4" i="10" s="1"/>
  <c r="E24" i="4"/>
  <c r="R3" i="10" s="1"/>
  <c r="C24" i="4"/>
  <c r="BW23" i="4"/>
  <c r="BU23" i="4"/>
  <c r="BS23" i="4"/>
  <c r="BO23" i="4"/>
  <c r="BM23" i="4"/>
  <c r="BN23" i="4" s="1"/>
  <c r="BL23" i="4"/>
  <c r="BK23" i="4"/>
  <c r="BI23" i="4"/>
  <c r="Q31" i="10" s="1"/>
  <c r="BG23" i="4"/>
  <c r="Q30" i="10" s="1"/>
  <c r="BE23" i="4"/>
  <c r="Q29" i="10" s="1"/>
  <c r="BC23" i="4"/>
  <c r="Q28" i="10" s="1"/>
  <c r="BA23" i="4"/>
  <c r="Q27" i="10" s="1"/>
  <c r="AY23" i="4"/>
  <c r="Q26" i="10" s="1"/>
  <c r="AW23" i="4"/>
  <c r="Q25" i="10" s="1"/>
  <c r="AU23" i="4"/>
  <c r="Q24" i="10" s="1"/>
  <c r="AS23" i="4"/>
  <c r="Q23" i="10" s="1"/>
  <c r="AQ23" i="4"/>
  <c r="Q22" i="10" s="1"/>
  <c r="AO23" i="4"/>
  <c r="Q21" i="10" s="1"/>
  <c r="AM23" i="4"/>
  <c r="Q20" i="10" s="1"/>
  <c r="AK23" i="4"/>
  <c r="Q19" i="10" s="1"/>
  <c r="AI23" i="4"/>
  <c r="Q18" i="10" s="1"/>
  <c r="AG23" i="4"/>
  <c r="Q17" i="10" s="1"/>
  <c r="AE23" i="4"/>
  <c r="Q16" i="10" s="1"/>
  <c r="AC23" i="4"/>
  <c r="Q15" i="10" s="1"/>
  <c r="AA23" i="4"/>
  <c r="Q14" i="10" s="1"/>
  <c r="Y23" i="4"/>
  <c r="Q13" i="10" s="1"/>
  <c r="W23" i="4"/>
  <c r="Q12" i="10" s="1"/>
  <c r="U23" i="4"/>
  <c r="Q11" i="10" s="1"/>
  <c r="S23" i="4"/>
  <c r="Q10" i="10" s="1"/>
  <c r="Q23" i="4"/>
  <c r="Q9" i="10" s="1"/>
  <c r="O23" i="4"/>
  <c r="Q8" i="10" s="1"/>
  <c r="M23" i="4"/>
  <c r="Q7" i="10" s="1"/>
  <c r="K23" i="4"/>
  <c r="Q6" i="10" s="1"/>
  <c r="I23" i="4"/>
  <c r="Q5" i="10" s="1"/>
  <c r="G23" i="4"/>
  <c r="Q4" i="10" s="1"/>
  <c r="E23" i="4"/>
  <c r="Q3" i="10" s="1"/>
  <c r="C23" i="4"/>
  <c r="BK22" i="4"/>
  <c r="BR21" i="4"/>
  <c r="BP21" i="4"/>
  <c r="BK21" i="4"/>
  <c r="BH21" i="4"/>
  <c r="T31" i="9" s="1"/>
  <c r="BF21" i="4"/>
  <c r="T30" i="9" s="1"/>
  <c r="BD21" i="4"/>
  <c r="T29" i="9" s="1"/>
  <c r="BB21" i="4"/>
  <c r="T28" i="9" s="1"/>
  <c r="AZ21" i="4"/>
  <c r="T27" i="9" s="1"/>
  <c r="AX21" i="4"/>
  <c r="T26" i="9" s="1"/>
  <c r="AV21" i="4"/>
  <c r="T25" i="9" s="1"/>
  <c r="AT21" i="4"/>
  <c r="T24" i="9" s="1"/>
  <c r="AR21" i="4"/>
  <c r="T23" i="9" s="1"/>
  <c r="AP21" i="4"/>
  <c r="T22" i="9" s="1"/>
  <c r="AN21" i="4"/>
  <c r="T21" i="9" s="1"/>
  <c r="AL21" i="4"/>
  <c r="T20" i="9" s="1"/>
  <c r="AJ21" i="4"/>
  <c r="T19" i="9" s="1"/>
  <c r="AH21" i="4"/>
  <c r="T18" i="9" s="1"/>
  <c r="AF21" i="4"/>
  <c r="T17" i="9" s="1"/>
  <c r="AD21" i="4"/>
  <c r="T16" i="9" s="1"/>
  <c r="AB21" i="4"/>
  <c r="T15" i="9" s="1"/>
  <c r="Z21" i="4"/>
  <c r="T14" i="9" s="1"/>
  <c r="X21" i="4"/>
  <c r="T13" i="9" s="1"/>
  <c r="V21" i="4"/>
  <c r="T12" i="9" s="1"/>
  <c r="T21" i="4"/>
  <c r="T11" i="9" s="1"/>
  <c r="R21" i="4"/>
  <c r="T10" i="9" s="1"/>
  <c r="P21" i="4"/>
  <c r="T9" i="9" s="1"/>
  <c r="N21" i="4"/>
  <c r="T8" i="9" s="1"/>
  <c r="L21" i="4"/>
  <c r="T7" i="9" s="1"/>
  <c r="J21" i="4"/>
  <c r="T6" i="9" s="1"/>
  <c r="H21" i="4"/>
  <c r="T5" i="9" s="1"/>
  <c r="F21" i="4"/>
  <c r="D21" i="4"/>
  <c r="B21" i="4"/>
  <c r="BW20" i="4"/>
  <c r="BU20" i="4"/>
  <c r="BS20" i="4"/>
  <c r="BO20" i="4"/>
  <c r="BM20" i="4"/>
  <c r="BN20" i="4" s="1"/>
  <c r="BL20" i="4"/>
  <c r="BK20" i="4"/>
  <c r="BI20" i="4"/>
  <c r="P31" i="10" s="1"/>
  <c r="BG20" i="4"/>
  <c r="P30" i="10" s="1"/>
  <c r="BE20" i="4"/>
  <c r="P29" i="10" s="1"/>
  <c r="BC20" i="4"/>
  <c r="P28" i="10" s="1"/>
  <c r="BA20" i="4"/>
  <c r="P27" i="10" s="1"/>
  <c r="AY20" i="4"/>
  <c r="P26" i="10" s="1"/>
  <c r="AW20" i="4"/>
  <c r="P25" i="10" s="1"/>
  <c r="AU20" i="4"/>
  <c r="P24" i="10" s="1"/>
  <c r="AS20" i="4"/>
  <c r="P23" i="10" s="1"/>
  <c r="AQ20" i="4"/>
  <c r="P22" i="10" s="1"/>
  <c r="AO20" i="4"/>
  <c r="P21" i="10" s="1"/>
  <c r="AM20" i="4"/>
  <c r="P20" i="10" s="1"/>
  <c r="AK20" i="4"/>
  <c r="P19" i="10" s="1"/>
  <c r="AI20" i="4"/>
  <c r="P18" i="10" s="1"/>
  <c r="AG20" i="4"/>
  <c r="P17" i="10" s="1"/>
  <c r="AE20" i="4"/>
  <c r="P16" i="10" s="1"/>
  <c r="AC20" i="4"/>
  <c r="P15" i="10" s="1"/>
  <c r="AA20" i="4"/>
  <c r="P14" i="10" s="1"/>
  <c r="Y20" i="4"/>
  <c r="P13" i="10" s="1"/>
  <c r="W20" i="4"/>
  <c r="P12" i="10" s="1"/>
  <c r="U20" i="4"/>
  <c r="P11" i="10" s="1"/>
  <c r="S20" i="4"/>
  <c r="P10" i="10" s="1"/>
  <c r="Q20" i="4"/>
  <c r="P9" i="10" s="1"/>
  <c r="O20" i="4"/>
  <c r="P8" i="10" s="1"/>
  <c r="M20" i="4"/>
  <c r="P7" i="10" s="1"/>
  <c r="K20" i="4"/>
  <c r="P6" i="10" s="1"/>
  <c r="I20" i="4"/>
  <c r="P5" i="10" s="1"/>
  <c r="G20" i="4"/>
  <c r="P4" i="10" s="1"/>
  <c r="E20" i="4"/>
  <c r="P3" i="10" s="1"/>
  <c r="C20" i="4"/>
  <c r="BW19" i="4"/>
  <c r="BU19" i="4"/>
  <c r="BS19" i="4"/>
  <c r="BO19" i="4"/>
  <c r="BM19" i="4"/>
  <c r="BN19" i="4" s="1"/>
  <c r="BL19" i="4"/>
  <c r="BK19" i="4"/>
  <c r="BI19" i="4"/>
  <c r="O31" i="10" s="1"/>
  <c r="BG19" i="4"/>
  <c r="O30" i="10" s="1"/>
  <c r="BE19" i="4"/>
  <c r="O29" i="10" s="1"/>
  <c r="BC19" i="4"/>
  <c r="O28" i="10" s="1"/>
  <c r="BA19" i="4"/>
  <c r="O27" i="10" s="1"/>
  <c r="AY19" i="4"/>
  <c r="O26" i="10" s="1"/>
  <c r="AW19" i="4"/>
  <c r="O25" i="10" s="1"/>
  <c r="AU19" i="4"/>
  <c r="O24" i="10" s="1"/>
  <c r="AS19" i="4"/>
  <c r="O23" i="10" s="1"/>
  <c r="AQ19" i="4"/>
  <c r="O22" i="10" s="1"/>
  <c r="AO19" i="4"/>
  <c r="O21" i="10" s="1"/>
  <c r="AM19" i="4"/>
  <c r="O20" i="10" s="1"/>
  <c r="AK19" i="4"/>
  <c r="O19" i="10" s="1"/>
  <c r="AI19" i="4"/>
  <c r="O18" i="10" s="1"/>
  <c r="AG19" i="4"/>
  <c r="O17" i="10" s="1"/>
  <c r="AE19" i="4"/>
  <c r="O16" i="10" s="1"/>
  <c r="AC19" i="4"/>
  <c r="O15" i="10" s="1"/>
  <c r="AA19" i="4"/>
  <c r="O14" i="10" s="1"/>
  <c r="Y19" i="4"/>
  <c r="O13" i="10" s="1"/>
  <c r="W19" i="4"/>
  <c r="O12" i="10" s="1"/>
  <c r="U19" i="4"/>
  <c r="O11" i="10" s="1"/>
  <c r="S19" i="4"/>
  <c r="O10" i="10" s="1"/>
  <c r="Q19" i="4"/>
  <c r="O9" i="10" s="1"/>
  <c r="O19" i="4"/>
  <c r="O8" i="10" s="1"/>
  <c r="M19" i="4"/>
  <c r="O7" i="10" s="1"/>
  <c r="K19" i="4"/>
  <c r="O6" i="10" s="1"/>
  <c r="I19" i="4"/>
  <c r="G19" i="4"/>
  <c r="O4" i="10" s="1"/>
  <c r="E19" i="4"/>
  <c r="O3" i="10" s="1"/>
  <c r="C19" i="4"/>
  <c r="BW18" i="4"/>
  <c r="BU18" i="4"/>
  <c r="BS18" i="4"/>
  <c r="BO18" i="4"/>
  <c r="BM18" i="4"/>
  <c r="BN18" i="4" s="1"/>
  <c r="BL18" i="4"/>
  <c r="BK18" i="4"/>
  <c r="BI18" i="4"/>
  <c r="N31" i="10" s="1"/>
  <c r="BG18" i="4"/>
  <c r="N30" i="10" s="1"/>
  <c r="BE18" i="4"/>
  <c r="N29" i="10" s="1"/>
  <c r="BC18" i="4"/>
  <c r="N28" i="10" s="1"/>
  <c r="BA18" i="4"/>
  <c r="N27" i="10" s="1"/>
  <c r="AY18" i="4"/>
  <c r="N26" i="10" s="1"/>
  <c r="AW18" i="4"/>
  <c r="N25" i="10" s="1"/>
  <c r="AU18" i="4"/>
  <c r="N24" i="10" s="1"/>
  <c r="AS18" i="4"/>
  <c r="N23" i="10" s="1"/>
  <c r="AQ18" i="4"/>
  <c r="N22" i="10" s="1"/>
  <c r="AO18" i="4"/>
  <c r="N21" i="10" s="1"/>
  <c r="AM18" i="4"/>
  <c r="N20" i="10" s="1"/>
  <c r="AK18" i="4"/>
  <c r="N19" i="10" s="1"/>
  <c r="AI18" i="4"/>
  <c r="N18" i="10" s="1"/>
  <c r="AG18" i="4"/>
  <c r="N17" i="10" s="1"/>
  <c r="AE18" i="4"/>
  <c r="N16" i="10" s="1"/>
  <c r="AC18" i="4"/>
  <c r="N15" i="10" s="1"/>
  <c r="AA18" i="4"/>
  <c r="N14" i="10" s="1"/>
  <c r="Y18" i="4"/>
  <c r="N13" i="10" s="1"/>
  <c r="W18" i="4"/>
  <c r="N12" i="10" s="1"/>
  <c r="U18" i="4"/>
  <c r="N11" i="10" s="1"/>
  <c r="S18" i="4"/>
  <c r="N10" i="10" s="1"/>
  <c r="Q18" i="4"/>
  <c r="N9" i="10" s="1"/>
  <c r="O18" i="4"/>
  <c r="N8" i="10" s="1"/>
  <c r="M18" i="4"/>
  <c r="N7" i="10" s="1"/>
  <c r="K18" i="4"/>
  <c r="N6" i="10" s="1"/>
  <c r="I18" i="4"/>
  <c r="N5" i="10" s="1"/>
  <c r="G18" i="4"/>
  <c r="N4" i="10" s="1"/>
  <c r="E18" i="4"/>
  <c r="N3" i="10" s="1"/>
  <c r="C18" i="4"/>
  <c r="BR17" i="4"/>
  <c r="BP17" i="4"/>
  <c r="BK17" i="4"/>
  <c r="BH17" i="4"/>
  <c r="P31" i="9" s="1"/>
  <c r="BF17" i="4"/>
  <c r="P30" i="9" s="1"/>
  <c r="BD17" i="4"/>
  <c r="P29" i="9" s="1"/>
  <c r="BB17" i="4"/>
  <c r="P28" i="9" s="1"/>
  <c r="AZ17" i="4"/>
  <c r="P27" i="9" s="1"/>
  <c r="AX17" i="4"/>
  <c r="P26" i="9" s="1"/>
  <c r="AV17" i="4"/>
  <c r="P25" i="9" s="1"/>
  <c r="AT17" i="4"/>
  <c r="P24" i="9" s="1"/>
  <c r="AR17" i="4"/>
  <c r="P23" i="9" s="1"/>
  <c r="AP17" i="4"/>
  <c r="P22" i="9" s="1"/>
  <c r="AN17" i="4"/>
  <c r="P21" i="9" s="1"/>
  <c r="AL17" i="4"/>
  <c r="P20" i="9" s="1"/>
  <c r="AJ17" i="4"/>
  <c r="P19" i="9" s="1"/>
  <c r="AH17" i="4"/>
  <c r="P18" i="9" s="1"/>
  <c r="AF17" i="4"/>
  <c r="P17" i="9" s="1"/>
  <c r="AD17" i="4"/>
  <c r="P16" i="9" s="1"/>
  <c r="AB17" i="4"/>
  <c r="P15" i="9" s="1"/>
  <c r="Z17" i="4"/>
  <c r="P14" i="9" s="1"/>
  <c r="X17" i="4"/>
  <c r="P13" i="9" s="1"/>
  <c r="V17" i="4"/>
  <c r="P12" i="9" s="1"/>
  <c r="T17" i="4"/>
  <c r="P11" i="9" s="1"/>
  <c r="R17" i="4"/>
  <c r="P10" i="9" s="1"/>
  <c r="P17" i="4"/>
  <c r="P9" i="9" s="1"/>
  <c r="N17" i="4"/>
  <c r="P8" i="9" s="1"/>
  <c r="L17" i="4"/>
  <c r="P7" i="9" s="1"/>
  <c r="J17" i="4"/>
  <c r="P6" i="9" s="1"/>
  <c r="H17" i="4"/>
  <c r="P5" i="9" s="1"/>
  <c r="F17" i="4"/>
  <c r="P4" i="9" s="1"/>
  <c r="D17" i="4"/>
  <c r="P3" i="9" s="1"/>
  <c r="B17" i="4"/>
  <c r="BW16" i="4"/>
  <c r="BU16" i="4"/>
  <c r="BS16" i="4"/>
  <c r="BO16" i="4"/>
  <c r="BM16" i="4"/>
  <c r="BN16" i="4" s="1"/>
  <c r="BL16" i="4"/>
  <c r="BK16" i="4"/>
  <c r="BI16" i="4"/>
  <c r="M31" i="10" s="1"/>
  <c r="BG16" i="4"/>
  <c r="M30" i="10" s="1"/>
  <c r="BE16" i="4"/>
  <c r="M29" i="10" s="1"/>
  <c r="BC16" i="4"/>
  <c r="M28" i="10" s="1"/>
  <c r="BA16" i="4"/>
  <c r="M27" i="10" s="1"/>
  <c r="AY16" i="4"/>
  <c r="M26" i="10" s="1"/>
  <c r="AW16" i="4"/>
  <c r="M25" i="10" s="1"/>
  <c r="AU16" i="4"/>
  <c r="M24" i="10" s="1"/>
  <c r="AS16" i="4"/>
  <c r="M23" i="10" s="1"/>
  <c r="AQ16" i="4"/>
  <c r="M22" i="10" s="1"/>
  <c r="AO16" i="4"/>
  <c r="M21" i="10" s="1"/>
  <c r="AM16" i="4"/>
  <c r="M20" i="10" s="1"/>
  <c r="AK16" i="4"/>
  <c r="M19" i="10" s="1"/>
  <c r="AI16" i="4"/>
  <c r="M18" i="10" s="1"/>
  <c r="AG16" i="4"/>
  <c r="M17" i="10" s="1"/>
  <c r="AE16" i="4"/>
  <c r="M16" i="10" s="1"/>
  <c r="AC16" i="4"/>
  <c r="M15" i="10" s="1"/>
  <c r="AA16" i="4"/>
  <c r="M14" i="10" s="1"/>
  <c r="Y16" i="4"/>
  <c r="M13" i="10" s="1"/>
  <c r="W16" i="4"/>
  <c r="M12" i="10" s="1"/>
  <c r="U16" i="4"/>
  <c r="M11" i="10" s="1"/>
  <c r="S16" i="4"/>
  <c r="M10" i="10" s="1"/>
  <c r="Q16" i="4"/>
  <c r="M9" i="10" s="1"/>
  <c r="O16" i="4"/>
  <c r="M8" i="10" s="1"/>
  <c r="M16" i="4"/>
  <c r="M7" i="10" s="1"/>
  <c r="K16" i="4"/>
  <c r="M6" i="10" s="1"/>
  <c r="I16" i="4"/>
  <c r="M5" i="10" s="1"/>
  <c r="G16" i="4"/>
  <c r="M4" i="10" s="1"/>
  <c r="E16" i="4"/>
  <c r="M3" i="10" s="1"/>
  <c r="C16" i="4"/>
  <c r="BW15" i="4"/>
  <c r="BU15" i="4"/>
  <c r="BS15" i="4"/>
  <c r="BO15" i="4"/>
  <c r="BM15" i="4"/>
  <c r="BN15" i="4" s="1"/>
  <c r="BL15" i="4"/>
  <c r="BK15" i="4"/>
  <c r="BI15" i="4"/>
  <c r="L31" i="10" s="1"/>
  <c r="BG15" i="4"/>
  <c r="L30" i="10" s="1"/>
  <c r="BE15" i="4"/>
  <c r="L29" i="10" s="1"/>
  <c r="BC15" i="4"/>
  <c r="L28" i="10" s="1"/>
  <c r="BA15" i="4"/>
  <c r="L27" i="10" s="1"/>
  <c r="AY15" i="4"/>
  <c r="L26" i="10" s="1"/>
  <c r="AW15" i="4"/>
  <c r="L25" i="10" s="1"/>
  <c r="AU15" i="4"/>
  <c r="L24" i="10" s="1"/>
  <c r="AS15" i="4"/>
  <c r="L23" i="10" s="1"/>
  <c r="AQ15" i="4"/>
  <c r="L22" i="10" s="1"/>
  <c r="AO15" i="4"/>
  <c r="L21" i="10" s="1"/>
  <c r="AM15" i="4"/>
  <c r="L20" i="10" s="1"/>
  <c r="AK15" i="4"/>
  <c r="L19" i="10" s="1"/>
  <c r="AI15" i="4"/>
  <c r="L18" i="10" s="1"/>
  <c r="AG15" i="4"/>
  <c r="L17" i="10" s="1"/>
  <c r="AE15" i="4"/>
  <c r="L16" i="10" s="1"/>
  <c r="AC15" i="4"/>
  <c r="L15" i="10" s="1"/>
  <c r="AA15" i="4"/>
  <c r="L14" i="10" s="1"/>
  <c r="Y15" i="4"/>
  <c r="L13" i="10" s="1"/>
  <c r="W15" i="4"/>
  <c r="L12" i="10" s="1"/>
  <c r="U15" i="4"/>
  <c r="L11" i="10" s="1"/>
  <c r="S15" i="4"/>
  <c r="L10" i="10" s="1"/>
  <c r="Q15" i="4"/>
  <c r="L9" i="10" s="1"/>
  <c r="O15" i="4"/>
  <c r="L8" i="10" s="1"/>
  <c r="M15" i="4"/>
  <c r="L7" i="10" s="1"/>
  <c r="K15" i="4"/>
  <c r="L6" i="10" s="1"/>
  <c r="I15" i="4"/>
  <c r="L5" i="10" s="1"/>
  <c r="G15" i="4"/>
  <c r="L4" i="10" s="1"/>
  <c r="E15" i="4"/>
  <c r="L3" i="10" s="1"/>
  <c r="C15" i="4"/>
  <c r="BW14" i="4"/>
  <c r="BU14" i="4"/>
  <c r="BS14" i="4"/>
  <c r="BO14" i="4"/>
  <c r="BM14" i="4"/>
  <c r="BN14" i="4" s="1"/>
  <c r="BL14" i="4"/>
  <c r="BK14" i="4"/>
  <c r="BI14" i="4"/>
  <c r="K31" i="10" s="1"/>
  <c r="BG14" i="4"/>
  <c r="K30" i="10" s="1"/>
  <c r="BE14" i="4"/>
  <c r="K29" i="10" s="1"/>
  <c r="BC14" i="4"/>
  <c r="K28" i="10" s="1"/>
  <c r="BA14" i="4"/>
  <c r="K27" i="10" s="1"/>
  <c r="AY14" i="4"/>
  <c r="K26" i="10" s="1"/>
  <c r="AW14" i="4"/>
  <c r="K25" i="10" s="1"/>
  <c r="AU14" i="4"/>
  <c r="K24" i="10" s="1"/>
  <c r="AS14" i="4"/>
  <c r="K23" i="10" s="1"/>
  <c r="AQ14" i="4"/>
  <c r="K22" i="10" s="1"/>
  <c r="AO14" i="4"/>
  <c r="K21" i="10" s="1"/>
  <c r="AM14" i="4"/>
  <c r="K20" i="10" s="1"/>
  <c r="AK14" i="4"/>
  <c r="K19" i="10" s="1"/>
  <c r="AI14" i="4"/>
  <c r="K18" i="10" s="1"/>
  <c r="AG14" i="4"/>
  <c r="K17" i="10" s="1"/>
  <c r="AE14" i="4"/>
  <c r="K16" i="10" s="1"/>
  <c r="AC14" i="4"/>
  <c r="K15" i="10" s="1"/>
  <c r="AA14" i="4"/>
  <c r="K14" i="10" s="1"/>
  <c r="Y14" i="4"/>
  <c r="K13" i="10" s="1"/>
  <c r="W14" i="4"/>
  <c r="K12" i="10" s="1"/>
  <c r="U14" i="4"/>
  <c r="K11" i="10" s="1"/>
  <c r="S14" i="4"/>
  <c r="K10" i="10" s="1"/>
  <c r="Q14" i="4"/>
  <c r="K9" i="10" s="1"/>
  <c r="O14" i="4"/>
  <c r="K8" i="10" s="1"/>
  <c r="M14" i="4"/>
  <c r="K7" i="10" s="1"/>
  <c r="K14" i="4"/>
  <c r="K6" i="10" s="1"/>
  <c r="I14" i="4"/>
  <c r="K5" i="10" s="1"/>
  <c r="G14" i="4"/>
  <c r="K4" i="10" s="1"/>
  <c r="E14" i="4"/>
  <c r="K3" i="10" s="1"/>
  <c r="C14" i="4"/>
  <c r="BK13" i="4"/>
  <c r="BR12" i="4"/>
  <c r="BP12" i="4"/>
  <c r="BK12" i="4"/>
  <c r="BH12" i="4"/>
  <c r="L31" i="9" s="1"/>
  <c r="BF12" i="4"/>
  <c r="L30" i="9" s="1"/>
  <c r="BD12" i="4"/>
  <c r="L29" i="9" s="1"/>
  <c r="BB12" i="4"/>
  <c r="L28" i="9" s="1"/>
  <c r="AZ12" i="4"/>
  <c r="L27" i="9" s="1"/>
  <c r="AX12" i="4"/>
  <c r="L26" i="9" s="1"/>
  <c r="AV12" i="4"/>
  <c r="L25" i="9" s="1"/>
  <c r="AT12" i="4"/>
  <c r="L24" i="9" s="1"/>
  <c r="AR12" i="4"/>
  <c r="L23" i="9" s="1"/>
  <c r="AP12" i="4"/>
  <c r="L22" i="9" s="1"/>
  <c r="AN12" i="4"/>
  <c r="L21" i="9" s="1"/>
  <c r="AL12" i="4"/>
  <c r="L20" i="9" s="1"/>
  <c r="AJ12" i="4"/>
  <c r="L19" i="9" s="1"/>
  <c r="AH12" i="4"/>
  <c r="L18" i="9" s="1"/>
  <c r="AF12" i="4"/>
  <c r="L17" i="9" s="1"/>
  <c r="AD12" i="4"/>
  <c r="L16" i="9" s="1"/>
  <c r="AB12" i="4"/>
  <c r="L15" i="9" s="1"/>
  <c r="Z12" i="4"/>
  <c r="L14" i="9" s="1"/>
  <c r="X12" i="4"/>
  <c r="L13" i="9" s="1"/>
  <c r="V12" i="4"/>
  <c r="L12" i="9" s="1"/>
  <c r="T12" i="4"/>
  <c r="L11" i="9" s="1"/>
  <c r="R12" i="4"/>
  <c r="L10" i="9" s="1"/>
  <c r="P12" i="4"/>
  <c r="L9" i="9" s="1"/>
  <c r="N12" i="4"/>
  <c r="L8" i="9" s="1"/>
  <c r="L12" i="4"/>
  <c r="L7" i="9" s="1"/>
  <c r="J12" i="4"/>
  <c r="L6" i="9" s="1"/>
  <c r="H12" i="4"/>
  <c r="L5" i="9" s="1"/>
  <c r="F12" i="4"/>
  <c r="D12" i="4"/>
  <c r="B12" i="4"/>
  <c r="L2" i="9" s="1"/>
  <c r="BW11" i="4"/>
  <c r="BU11" i="4"/>
  <c r="BS11" i="4"/>
  <c r="BO11" i="4"/>
  <c r="BM11" i="4"/>
  <c r="BN11" i="4" s="1"/>
  <c r="BL11" i="4"/>
  <c r="BK11" i="4"/>
  <c r="BI11" i="4"/>
  <c r="J31" i="10" s="1"/>
  <c r="BG11" i="4"/>
  <c r="J30" i="10" s="1"/>
  <c r="BE11" i="4"/>
  <c r="J29" i="10" s="1"/>
  <c r="BC11" i="4"/>
  <c r="J28" i="10" s="1"/>
  <c r="BA11" i="4"/>
  <c r="J27" i="10" s="1"/>
  <c r="AY11" i="4"/>
  <c r="J26" i="10" s="1"/>
  <c r="AW11" i="4"/>
  <c r="J25" i="10" s="1"/>
  <c r="AU11" i="4"/>
  <c r="J24" i="10" s="1"/>
  <c r="AS11" i="4"/>
  <c r="J23" i="10" s="1"/>
  <c r="AQ11" i="4"/>
  <c r="J22" i="10" s="1"/>
  <c r="AO11" i="4"/>
  <c r="J21" i="10" s="1"/>
  <c r="AM11" i="4"/>
  <c r="J20" i="10" s="1"/>
  <c r="AK11" i="4"/>
  <c r="J19" i="10" s="1"/>
  <c r="AI11" i="4"/>
  <c r="J18" i="10" s="1"/>
  <c r="AG11" i="4"/>
  <c r="J17" i="10" s="1"/>
  <c r="AE11" i="4"/>
  <c r="J16" i="10" s="1"/>
  <c r="AC11" i="4"/>
  <c r="J15" i="10" s="1"/>
  <c r="AA11" i="4"/>
  <c r="J14" i="10" s="1"/>
  <c r="Y11" i="4"/>
  <c r="J13" i="10" s="1"/>
  <c r="W11" i="4"/>
  <c r="J12" i="10" s="1"/>
  <c r="U11" i="4"/>
  <c r="J11" i="10" s="1"/>
  <c r="S11" i="4"/>
  <c r="J10" i="10" s="1"/>
  <c r="Q11" i="4"/>
  <c r="J9" i="10" s="1"/>
  <c r="O11" i="4"/>
  <c r="J8" i="10" s="1"/>
  <c r="M11" i="4"/>
  <c r="J7" i="10" s="1"/>
  <c r="K11" i="4"/>
  <c r="J6" i="10" s="1"/>
  <c r="I11" i="4"/>
  <c r="J5" i="10" s="1"/>
  <c r="G11" i="4"/>
  <c r="J4" i="10" s="1"/>
  <c r="E11" i="4"/>
  <c r="J3" i="10" s="1"/>
  <c r="C11" i="4"/>
  <c r="BW10" i="4"/>
  <c r="BU10" i="4"/>
  <c r="BS10" i="4"/>
  <c r="BO10" i="4"/>
  <c r="BN10" i="4"/>
  <c r="BM10" i="4"/>
  <c r="BL10" i="4"/>
  <c r="BK10" i="4"/>
  <c r="BI10" i="4"/>
  <c r="I31" i="10" s="1"/>
  <c r="BG10" i="4"/>
  <c r="I30" i="10" s="1"/>
  <c r="BE10" i="4"/>
  <c r="I29" i="10" s="1"/>
  <c r="BC10" i="4"/>
  <c r="I28" i="10" s="1"/>
  <c r="BA10" i="4"/>
  <c r="I27" i="10" s="1"/>
  <c r="AY10" i="4"/>
  <c r="I26" i="10" s="1"/>
  <c r="AW10" i="4"/>
  <c r="I25" i="10" s="1"/>
  <c r="AU10" i="4"/>
  <c r="I24" i="10" s="1"/>
  <c r="AS10" i="4"/>
  <c r="I23" i="10" s="1"/>
  <c r="AQ10" i="4"/>
  <c r="I22" i="10" s="1"/>
  <c r="AO10" i="4"/>
  <c r="I21" i="10" s="1"/>
  <c r="AM10" i="4"/>
  <c r="I20" i="10" s="1"/>
  <c r="AK10" i="4"/>
  <c r="I19" i="10" s="1"/>
  <c r="AI10" i="4"/>
  <c r="I18" i="10" s="1"/>
  <c r="AG10" i="4"/>
  <c r="I17" i="10" s="1"/>
  <c r="AE10" i="4"/>
  <c r="I16" i="10" s="1"/>
  <c r="AC10" i="4"/>
  <c r="I15" i="10" s="1"/>
  <c r="AA10" i="4"/>
  <c r="I14" i="10" s="1"/>
  <c r="Y10" i="4"/>
  <c r="I13" i="10" s="1"/>
  <c r="W10" i="4"/>
  <c r="I12" i="10" s="1"/>
  <c r="U10" i="4"/>
  <c r="I11" i="10" s="1"/>
  <c r="S10" i="4"/>
  <c r="I10" i="10" s="1"/>
  <c r="Q10" i="4"/>
  <c r="I9" i="10" s="1"/>
  <c r="O10" i="4"/>
  <c r="I8" i="10" s="1"/>
  <c r="M10" i="4"/>
  <c r="I7" i="10" s="1"/>
  <c r="K10" i="4"/>
  <c r="I6" i="10" s="1"/>
  <c r="I10" i="4"/>
  <c r="I5" i="10" s="1"/>
  <c r="G10" i="4"/>
  <c r="I4" i="10" s="1"/>
  <c r="E10" i="4"/>
  <c r="I3" i="10" s="1"/>
  <c r="C10" i="4"/>
  <c r="BW9" i="4"/>
  <c r="BU9" i="4"/>
  <c r="BS9" i="4"/>
  <c r="BO9" i="4"/>
  <c r="BN9" i="4"/>
  <c r="BM9" i="4"/>
  <c r="BL9" i="4"/>
  <c r="BK9" i="4"/>
  <c r="BI9" i="4"/>
  <c r="H31" i="10" s="1"/>
  <c r="BG9" i="4"/>
  <c r="H30" i="10" s="1"/>
  <c r="BE9" i="4"/>
  <c r="H29" i="10" s="1"/>
  <c r="BC9" i="4"/>
  <c r="H28" i="10" s="1"/>
  <c r="BA9" i="4"/>
  <c r="H27" i="10" s="1"/>
  <c r="AY9" i="4"/>
  <c r="H26" i="10" s="1"/>
  <c r="AW9" i="4"/>
  <c r="H25" i="10" s="1"/>
  <c r="AU9" i="4"/>
  <c r="H24" i="10" s="1"/>
  <c r="AS9" i="4"/>
  <c r="H23" i="10" s="1"/>
  <c r="AQ9" i="4"/>
  <c r="H22" i="10" s="1"/>
  <c r="AO9" i="4"/>
  <c r="H21" i="10" s="1"/>
  <c r="AM9" i="4"/>
  <c r="H20" i="10" s="1"/>
  <c r="AK9" i="4"/>
  <c r="H19" i="10" s="1"/>
  <c r="AI9" i="4"/>
  <c r="H18" i="10" s="1"/>
  <c r="AG9" i="4"/>
  <c r="H17" i="10" s="1"/>
  <c r="AE9" i="4"/>
  <c r="H16" i="10" s="1"/>
  <c r="AC9" i="4"/>
  <c r="H15" i="10" s="1"/>
  <c r="AA9" i="4"/>
  <c r="H14" i="10" s="1"/>
  <c r="Y9" i="4"/>
  <c r="H13" i="10" s="1"/>
  <c r="W9" i="4"/>
  <c r="H12" i="10" s="1"/>
  <c r="U9" i="4"/>
  <c r="H11" i="10" s="1"/>
  <c r="S9" i="4"/>
  <c r="H10" i="10" s="1"/>
  <c r="Q9" i="4"/>
  <c r="H9" i="10" s="1"/>
  <c r="O9" i="4"/>
  <c r="H8" i="10" s="1"/>
  <c r="M9" i="4"/>
  <c r="H7" i="10" s="1"/>
  <c r="K9" i="4"/>
  <c r="H6" i="10" s="1"/>
  <c r="I9" i="4"/>
  <c r="H5" i="10" s="1"/>
  <c r="G9" i="4"/>
  <c r="H4" i="10" s="1"/>
  <c r="E9" i="4"/>
  <c r="H3" i="10" s="1"/>
  <c r="C9" i="4"/>
  <c r="BW8" i="4"/>
  <c r="BU8" i="4"/>
  <c r="BS8" i="4"/>
  <c r="BO8" i="4"/>
  <c r="BM8" i="4"/>
  <c r="BN8" i="4" s="1"/>
  <c r="BL8" i="4"/>
  <c r="BK8" i="4"/>
  <c r="BI8" i="4"/>
  <c r="G31" i="10" s="1"/>
  <c r="BG8" i="4"/>
  <c r="G30" i="10" s="1"/>
  <c r="BE8" i="4"/>
  <c r="G29" i="10" s="1"/>
  <c r="BC8" i="4"/>
  <c r="G28" i="10" s="1"/>
  <c r="BA8" i="4"/>
  <c r="G27" i="10" s="1"/>
  <c r="AY8" i="4"/>
  <c r="G26" i="10" s="1"/>
  <c r="AW8" i="4"/>
  <c r="G25" i="10" s="1"/>
  <c r="AU8" i="4"/>
  <c r="G24" i="10" s="1"/>
  <c r="AS8" i="4"/>
  <c r="G23" i="10" s="1"/>
  <c r="AQ8" i="4"/>
  <c r="G22" i="10" s="1"/>
  <c r="AO8" i="4"/>
  <c r="G21" i="10" s="1"/>
  <c r="AM8" i="4"/>
  <c r="G20" i="10" s="1"/>
  <c r="AK8" i="4"/>
  <c r="G19" i="10" s="1"/>
  <c r="AI8" i="4"/>
  <c r="G18" i="10" s="1"/>
  <c r="AG8" i="4"/>
  <c r="G17" i="10" s="1"/>
  <c r="AE8" i="4"/>
  <c r="G16" i="10" s="1"/>
  <c r="AC8" i="4"/>
  <c r="G15" i="10" s="1"/>
  <c r="AA8" i="4"/>
  <c r="G14" i="10" s="1"/>
  <c r="Y8" i="4"/>
  <c r="G13" i="10" s="1"/>
  <c r="W8" i="4"/>
  <c r="G12" i="10" s="1"/>
  <c r="U8" i="4"/>
  <c r="G11" i="10" s="1"/>
  <c r="S8" i="4"/>
  <c r="G10" i="10" s="1"/>
  <c r="Q8" i="4"/>
  <c r="G9" i="10" s="1"/>
  <c r="O8" i="4"/>
  <c r="G8" i="10" s="1"/>
  <c r="M8" i="4"/>
  <c r="G7" i="10" s="1"/>
  <c r="K8" i="4"/>
  <c r="G6" i="10" s="1"/>
  <c r="I8" i="4"/>
  <c r="G5" i="10" s="1"/>
  <c r="G8" i="4"/>
  <c r="G4" i="10" s="1"/>
  <c r="E8" i="4"/>
  <c r="G3" i="10" s="1"/>
  <c r="C8" i="4"/>
  <c r="BW7" i="4"/>
  <c r="BU7" i="4"/>
  <c r="BS7" i="4"/>
  <c r="BR7" i="4"/>
  <c r="BP7" i="4"/>
  <c r="BO7" i="4"/>
  <c r="BM7" i="4"/>
  <c r="BN7" i="4" s="1"/>
  <c r="BL7" i="4"/>
  <c r="BK7" i="4"/>
  <c r="BK6" i="4"/>
  <c r="BW5" i="4"/>
  <c r="BU5" i="4"/>
  <c r="BS5" i="4"/>
  <c r="BO5" i="4"/>
  <c r="BM5" i="4"/>
  <c r="BN5" i="4" s="1"/>
  <c r="BL5" i="4"/>
  <c r="BK5" i="4"/>
  <c r="BI5" i="4"/>
  <c r="F31" i="10" s="1"/>
  <c r="BG5" i="4"/>
  <c r="F30" i="10" s="1"/>
  <c r="BE5" i="4"/>
  <c r="F29" i="10" s="1"/>
  <c r="BC5" i="4"/>
  <c r="F28" i="10" s="1"/>
  <c r="BA5" i="4"/>
  <c r="F27" i="10" s="1"/>
  <c r="AY5" i="4"/>
  <c r="F26" i="10" s="1"/>
  <c r="AW5" i="4"/>
  <c r="F25" i="10" s="1"/>
  <c r="AU5" i="4"/>
  <c r="F24" i="10" s="1"/>
  <c r="AS5" i="4"/>
  <c r="F23" i="10" s="1"/>
  <c r="AQ5" i="4"/>
  <c r="F22" i="10" s="1"/>
  <c r="AO5" i="4"/>
  <c r="F21" i="10" s="1"/>
  <c r="AM5" i="4"/>
  <c r="F20" i="10" s="1"/>
  <c r="AK5" i="4"/>
  <c r="F19" i="10" s="1"/>
  <c r="AI5" i="4"/>
  <c r="F18" i="10" s="1"/>
  <c r="AG5" i="4"/>
  <c r="F17" i="10" s="1"/>
  <c r="AE5" i="4"/>
  <c r="F16" i="10" s="1"/>
  <c r="AC5" i="4"/>
  <c r="F15" i="10" s="1"/>
  <c r="AA5" i="4"/>
  <c r="F14" i="10" s="1"/>
  <c r="Y5" i="4"/>
  <c r="F13" i="10" s="1"/>
  <c r="W5" i="4"/>
  <c r="F12" i="10" s="1"/>
  <c r="U5" i="4"/>
  <c r="F11" i="10" s="1"/>
  <c r="S5" i="4"/>
  <c r="F10" i="10" s="1"/>
  <c r="Q5" i="4"/>
  <c r="F9" i="10" s="1"/>
  <c r="O5" i="4"/>
  <c r="F8" i="10" s="1"/>
  <c r="M5" i="4"/>
  <c r="F7" i="10" s="1"/>
  <c r="K5" i="4"/>
  <c r="F6" i="10" s="1"/>
  <c r="I5" i="4"/>
  <c r="F5" i="10" s="1"/>
  <c r="G5" i="4"/>
  <c r="F4" i="10" s="1"/>
  <c r="E5" i="4"/>
  <c r="F3" i="10" s="1"/>
  <c r="C5" i="4"/>
  <c r="BW4" i="4"/>
  <c r="BU4" i="4"/>
  <c r="BS4" i="4"/>
  <c r="BO4" i="4"/>
  <c r="BM4" i="4"/>
  <c r="BN4" i="4" s="1"/>
  <c r="BL4" i="4"/>
  <c r="BK4" i="4"/>
  <c r="BI4" i="4"/>
  <c r="E31" i="10" s="1"/>
  <c r="BG4" i="4"/>
  <c r="E30" i="10" s="1"/>
  <c r="BE4" i="4"/>
  <c r="E29" i="10" s="1"/>
  <c r="BC4" i="4"/>
  <c r="E28" i="10" s="1"/>
  <c r="BA4" i="4"/>
  <c r="E27" i="10" s="1"/>
  <c r="AY4" i="4"/>
  <c r="E26" i="10" s="1"/>
  <c r="AW4" i="4"/>
  <c r="E25" i="10" s="1"/>
  <c r="AU4" i="4"/>
  <c r="E24" i="10" s="1"/>
  <c r="AS4" i="4"/>
  <c r="E23" i="10" s="1"/>
  <c r="AQ4" i="4"/>
  <c r="E22" i="10" s="1"/>
  <c r="AO4" i="4"/>
  <c r="E21" i="10" s="1"/>
  <c r="AM4" i="4"/>
  <c r="E20" i="10" s="1"/>
  <c r="AK4" i="4"/>
  <c r="E19" i="10" s="1"/>
  <c r="AI4" i="4"/>
  <c r="E18" i="10" s="1"/>
  <c r="AG4" i="4"/>
  <c r="E17" i="10" s="1"/>
  <c r="AE4" i="4"/>
  <c r="E16" i="10" s="1"/>
  <c r="AC4" i="4"/>
  <c r="E15" i="10" s="1"/>
  <c r="AA4" i="4"/>
  <c r="E14" i="10" s="1"/>
  <c r="Y4" i="4"/>
  <c r="E13" i="10" s="1"/>
  <c r="W4" i="4"/>
  <c r="E12" i="10" s="1"/>
  <c r="U4" i="4"/>
  <c r="E11" i="10" s="1"/>
  <c r="S4" i="4"/>
  <c r="E10" i="10" s="1"/>
  <c r="Q4" i="4"/>
  <c r="E9" i="10" s="1"/>
  <c r="O4" i="4"/>
  <c r="E8" i="10" s="1"/>
  <c r="M4" i="4"/>
  <c r="E7" i="10" s="1"/>
  <c r="K4" i="4"/>
  <c r="E6" i="10" s="1"/>
  <c r="I4" i="4"/>
  <c r="E5" i="10" s="1"/>
  <c r="G4" i="4"/>
  <c r="E4" i="10" s="1"/>
  <c r="E4" i="4"/>
  <c r="E3" i="10" s="1"/>
  <c r="C4" i="4"/>
  <c r="BW3" i="4"/>
  <c r="BU3" i="4"/>
  <c r="BS3" i="4"/>
  <c r="BO3" i="4"/>
  <c r="BM3" i="4"/>
  <c r="BN3" i="4" s="1"/>
  <c r="BL3" i="4"/>
  <c r="BK3" i="4"/>
  <c r="BI3" i="4"/>
  <c r="D31" i="10" s="1"/>
  <c r="BG3" i="4"/>
  <c r="D30" i="10" s="1"/>
  <c r="BE3" i="4"/>
  <c r="D29" i="10" s="1"/>
  <c r="BC3" i="4"/>
  <c r="D28" i="10" s="1"/>
  <c r="BA3" i="4"/>
  <c r="D27" i="10" s="1"/>
  <c r="AY3" i="4"/>
  <c r="D26" i="10" s="1"/>
  <c r="AW3" i="4"/>
  <c r="D25" i="10" s="1"/>
  <c r="AU3" i="4"/>
  <c r="D24" i="10" s="1"/>
  <c r="AS3" i="4"/>
  <c r="D23" i="10" s="1"/>
  <c r="AQ3" i="4"/>
  <c r="D22" i="10" s="1"/>
  <c r="AO3" i="4"/>
  <c r="D21" i="10" s="1"/>
  <c r="AM3" i="4"/>
  <c r="D20" i="10" s="1"/>
  <c r="AK3" i="4"/>
  <c r="D19" i="10" s="1"/>
  <c r="AI3" i="4"/>
  <c r="D18" i="10" s="1"/>
  <c r="AG3" i="4"/>
  <c r="D17" i="10" s="1"/>
  <c r="AE3" i="4"/>
  <c r="D16" i="10" s="1"/>
  <c r="AC3" i="4"/>
  <c r="D15" i="10" s="1"/>
  <c r="AA3" i="4"/>
  <c r="D14" i="10" s="1"/>
  <c r="Y3" i="4"/>
  <c r="D13" i="10" s="1"/>
  <c r="W3" i="4"/>
  <c r="D12" i="10" s="1"/>
  <c r="U3" i="4"/>
  <c r="D11" i="10" s="1"/>
  <c r="S3" i="4"/>
  <c r="D10" i="10" s="1"/>
  <c r="Q3" i="4"/>
  <c r="D9" i="10" s="1"/>
  <c r="O3" i="4"/>
  <c r="D8" i="10" s="1"/>
  <c r="M3" i="4"/>
  <c r="D7" i="10" s="1"/>
  <c r="K3" i="4"/>
  <c r="D6" i="10" s="1"/>
  <c r="I3" i="4"/>
  <c r="D5" i="10" s="1"/>
  <c r="G3" i="4"/>
  <c r="D4" i="10" s="1"/>
  <c r="E3" i="4"/>
  <c r="D3" i="10" s="1"/>
  <c r="C3" i="4"/>
  <c r="BU44" i="4" l="1"/>
  <c r="AN2" i="9"/>
  <c r="BV19" i="4"/>
  <c r="O5" i="10"/>
  <c r="BP42" i="4"/>
  <c r="BQ42" i="4" s="1"/>
  <c r="AD6" i="10"/>
  <c r="BU17" i="4"/>
  <c r="P2" i="9"/>
  <c r="BO21" i="4"/>
  <c r="T2" i="9"/>
  <c r="BL48" i="4"/>
  <c r="AR2" i="9"/>
  <c r="BS21" i="4"/>
  <c r="T3" i="9"/>
  <c r="BT27" i="4"/>
  <c r="T4" i="10"/>
  <c r="BL39" i="4"/>
  <c r="AJ7" i="9"/>
  <c r="BO48" i="4"/>
  <c r="AR3" i="9"/>
  <c r="BW12" i="4"/>
  <c r="BU21" i="4"/>
  <c r="T4" i="9"/>
  <c r="BM26" i="4"/>
  <c r="BN26" i="4" s="1"/>
  <c r="X2" i="9"/>
  <c r="BM48" i="4"/>
  <c r="BN48" i="4" s="1"/>
  <c r="AR4" i="9"/>
  <c r="BM30" i="4"/>
  <c r="BN30" i="4" s="1"/>
  <c r="AB7" i="9"/>
  <c r="BO30" i="4"/>
  <c r="AB2" i="9"/>
  <c r="BM39" i="4"/>
  <c r="BN39" i="4" s="1"/>
  <c r="AJ10" i="9"/>
  <c r="BS30" i="4"/>
  <c r="AB3" i="9"/>
  <c r="BL12" i="4"/>
  <c r="L3" i="9"/>
  <c r="BW17" i="4"/>
  <c r="BU30" i="4"/>
  <c r="AB4" i="9"/>
  <c r="BO12" i="4"/>
  <c r="L4" i="9"/>
  <c r="BO35" i="4"/>
  <c r="AF2" i="9"/>
  <c r="BW39" i="4"/>
  <c r="AJ2" i="9"/>
  <c r="BW17" i="3"/>
  <c r="P2" i="7"/>
  <c r="BW26" i="3"/>
  <c r="X2" i="7"/>
  <c r="BW30" i="3"/>
  <c r="AB2" i="7"/>
  <c r="BW44" i="3"/>
  <c r="AN2" i="7"/>
  <c r="BX43" i="4"/>
  <c r="AE2" i="10"/>
  <c r="BR46" i="4"/>
  <c r="AG2" i="10"/>
  <c r="BV3" i="4"/>
  <c r="D2" i="10"/>
  <c r="BP24" i="4"/>
  <c r="BQ24" i="4" s="1"/>
  <c r="R2" i="10"/>
  <c r="BR27" i="4"/>
  <c r="T2" i="10"/>
  <c r="BT47" i="4"/>
  <c r="AH2" i="10"/>
  <c r="BT46" i="4"/>
  <c r="BR9" i="4"/>
  <c r="H2" i="10"/>
  <c r="BP29" i="4"/>
  <c r="BQ29" i="4" s="1"/>
  <c r="V2" i="10"/>
  <c r="BX4" i="4"/>
  <c r="E2" i="10"/>
  <c r="BX28" i="4"/>
  <c r="U2" i="10"/>
  <c r="BX25" i="4"/>
  <c r="S2" i="10"/>
  <c r="BV10" i="4"/>
  <c r="I2" i="10"/>
  <c r="BR14" i="4"/>
  <c r="K2" i="10"/>
  <c r="BP32" i="4"/>
  <c r="BQ32" i="4" s="1"/>
  <c r="W2" i="10"/>
  <c r="BX8" i="4"/>
  <c r="G2" i="10"/>
  <c r="BR5" i="4"/>
  <c r="F2" i="10"/>
  <c r="BT5" i="4"/>
  <c r="BT36" i="4"/>
  <c r="Z2" i="10"/>
  <c r="BX10" i="4"/>
  <c r="BV15" i="4"/>
  <c r="L2" i="10"/>
  <c r="BP33" i="4"/>
  <c r="BQ33" i="4" s="1"/>
  <c r="X2" i="10"/>
  <c r="BP37" i="4"/>
  <c r="BQ37" i="4" s="1"/>
  <c r="AA2" i="10"/>
  <c r="BX16" i="4"/>
  <c r="M2" i="10"/>
  <c r="BR19" i="4"/>
  <c r="O2" i="10"/>
  <c r="BP38" i="4"/>
  <c r="BQ38" i="4" s="1"/>
  <c r="AB2" i="10"/>
  <c r="BR41" i="4"/>
  <c r="AC2" i="10"/>
  <c r="BX18" i="4"/>
  <c r="N2" i="10"/>
  <c r="BT38" i="4"/>
  <c r="BX38" i="4"/>
  <c r="BV42" i="4"/>
  <c r="AD2" i="10"/>
  <c r="BX11" i="4"/>
  <c r="J2" i="10"/>
  <c r="BT34" i="4"/>
  <c r="Y2" i="10"/>
  <c r="BV20" i="4"/>
  <c r="P2" i="10"/>
  <c r="BX23" i="4"/>
  <c r="Q2" i="10"/>
  <c r="BR24" i="4"/>
  <c r="BX45" i="4"/>
  <c r="AF2" i="10"/>
  <c r="BR25" i="4"/>
  <c r="BX47" i="4"/>
  <c r="BP47" i="4"/>
  <c r="BQ47" i="4" s="1"/>
  <c r="BV11" i="4"/>
  <c r="BV14" i="4"/>
  <c r="BV25" i="4"/>
  <c r="BT33" i="4"/>
  <c r="BX33" i="4"/>
  <c r="BP8" i="4"/>
  <c r="BQ8" i="4" s="1"/>
  <c r="BR18" i="4"/>
  <c r="BR4" i="4"/>
  <c r="BT41" i="4"/>
  <c r="BX42" i="4"/>
  <c r="BT25" i="4"/>
  <c r="BX10" i="3"/>
  <c r="I2" i="8"/>
  <c r="BX32" i="3"/>
  <c r="W2" i="8"/>
  <c r="BX25" i="3"/>
  <c r="S2" i="8"/>
  <c r="BX37" i="3"/>
  <c r="AA2" i="8"/>
  <c r="BX36" i="3"/>
  <c r="Z2" i="8"/>
  <c r="BX34" i="3"/>
  <c r="Y2" i="8"/>
  <c r="BX42" i="3"/>
  <c r="AD2" i="8"/>
  <c r="BX47" i="3"/>
  <c r="AH2" i="8"/>
  <c r="BX28" i="3"/>
  <c r="U2" i="8"/>
  <c r="BX23" i="3"/>
  <c r="Q2" i="8"/>
  <c r="BX9" i="3"/>
  <c r="H2" i="8"/>
  <c r="BV8" i="4"/>
  <c r="BR16" i="4"/>
  <c r="BV47" i="4"/>
  <c r="BX36" i="4"/>
  <c r="BX34" i="4"/>
  <c r="BV27" i="4"/>
  <c r="BX20" i="4"/>
  <c r="BV5" i="4"/>
  <c r="BT9" i="4"/>
  <c r="BP27" i="4"/>
  <c r="BQ27" i="4" s="1"/>
  <c r="BT20" i="4"/>
  <c r="BP11" i="4"/>
  <c r="BQ11" i="4" s="1"/>
  <c r="BV36" i="4"/>
  <c r="BR29" i="4"/>
  <c r="BV34" i="4"/>
  <c r="BP43" i="4"/>
  <c r="BQ43" i="4" s="1"/>
  <c r="BP45" i="4"/>
  <c r="BQ45" i="4" s="1"/>
  <c r="BX3" i="4"/>
  <c r="BR15" i="4"/>
  <c r="BX15" i="4"/>
  <c r="BT43" i="4"/>
  <c r="BT45" i="4"/>
  <c r="BT16" i="3"/>
  <c r="BP20" i="3"/>
  <c r="BQ20" i="3" s="1"/>
  <c r="BV20" i="3"/>
  <c r="BT33" i="3"/>
  <c r="BP3" i="3"/>
  <c r="BQ3" i="3" s="1"/>
  <c r="BO30" i="3"/>
  <c r="BR9" i="3"/>
  <c r="BT20" i="3"/>
  <c r="BX20" i="3"/>
  <c r="BO26" i="3"/>
  <c r="BR14" i="3"/>
  <c r="BU21" i="3"/>
  <c r="BV3" i="3"/>
  <c r="BV10" i="3"/>
  <c r="BO12" i="3"/>
  <c r="BV14" i="3"/>
  <c r="BX14" i="3"/>
  <c r="BP15" i="3"/>
  <c r="BQ15" i="3" s="1"/>
  <c r="BL17" i="3"/>
  <c r="BR27" i="3"/>
  <c r="BP38" i="3"/>
  <c r="BQ38" i="3" s="1"/>
  <c r="BT41" i="3"/>
  <c r="BP45" i="3"/>
  <c r="BQ45" i="3" s="1"/>
  <c r="BP11" i="3"/>
  <c r="BQ11" i="3" s="1"/>
  <c r="BP37" i="3"/>
  <c r="BQ37" i="3" s="1"/>
  <c r="BT3" i="3"/>
  <c r="BV15" i="3"/>
  <c r="BO21" i="3"/>
  <c r="BR25" i="3"/>
  <c r="BT38" i="3"/>
  <c r="BX38" i="3"/>
  <c r="BT46" i="3"/>
  <c r="BM35" i="3"/>
  <c r="BN35" i="3" s="1"/>
  <c r="BV33" i="3"/>
  <c r="BX3" i="3"/>
  <c r="BR15" i="3"/>
  <c r="BX15" i="3"/>
  <c r="BV25" i="3"/>
  <c r="BV27" i="3"/>
  <c r="BM39" i="3"/>
  <c r="BN39" i="3" s="1"/>
  <c r="BP43" i="3"/>
  <c r="BQ43" i="3" s="1"/>
  <c r="BR24" i="3"/>
  <c r="BP9" i="3"/>
  <c r="BQ9" i="3" s="1"/>
  <c r="BO35" i="3"/>
  <c r="BR4" i="3"/>
  <c r="BT15" i="3"/>
  <c r="BR16" i="3"/>
  <c r="BR18" i="3"/>
  <c r="BT25" i="3"/>
  <c r="BL26" i="3"/>
  <c r="BR28" i="3"/>
  <c r="BR29" i="3"/>
  <c r="BO48" i="3"/>
  <c r="BR5" i="3"/>
  <c r="BR19" i="3"/>
  <c r="BM26" i="3"/>
  <c r="BN26" i="3" s="1"/>
  <c r="BP8" i="3"/>
  <c r="BQ8" i="3" s="1"/>
  <c r="BS17" i="3"/>
  <c r="BS30" i="3"/>
  <c r="BP32" i="3"/>
  <c r="BQ32" i="3" s="1"/>
  <c r="BV38" i="3"/>
  <c r="BT4" i="3"/>
  <c r="BV5" i="3"/>
  <c r="BX5" i="3"/>
  <c r="BT18" i="3"/>
  <c r="BV19" i="3"/>
  <c r="BX19" i="3"/>
  <c r="BP33" i="3"/>
  <c r="BQ33" i="3" s="1"/>
  <c r="BT9" i="3"/>
  <c r="BU17" i="3"/>
  <c r="BW21" i="3"/>
  <c r="BU30" i="3"/>
  <c r="BR33" i="3"/>
  <c r="BX33" i="3"/>
  <c r="BW35" i="3"/>
  <c r="BR32" i="3"/>
  <c r="BS35" i="3"/>
  <c r="BR37" i="3"/>
  <c r="BR8" i="3"/>
  <c r="BV9" i="3"/>
  <c r="BR11" i="3"/>
  <c r="BS12" i="3"/>
  <c r="BM17" i="3"/>
  <c r="BN17" i="3" s="1"/>
  <c r="BP23" i="3"/>
  <c r="BQ23" i="3" s="1"/>
  <c r="BT24" i="3"/>
  <c r="BX27" i="3"/>
  <c r="BP28" i="3"/>
  <c r="BQ28" i="3" s="1"/>
  <c r="BT29" i="3"/>
  <c r="BL30" i="3"/>
  <c r="BU35" i="3"/>
  <c r="BO39" i="3"/>
  <c r="BV41" i="3"/>
  <c r="BR43" i="3"/>
  <c r="BR45" i="3"/>
  <c r="BV46" i="3"/>
  <c r="BS48" i="3"/>
  <c r="BR3" i="3"/>
  <c r="BV4" i="3"/>
  <c r="BU12" i="3"/>
  <c r="BV16" i="3"/>
  <c r="BV18" i="3"/>
  <c r="BR20" i="3"/>
  <c r="BM30" i="3"/>
  <c r="BN30" i="3" s="1"/>
  <c r="BT32" i="3"/>
  <c r="BP34" i="3"/>
  <c r="BQ34" i="3" s="1"/>
  <c r="BP36" i="3"/>
  <c r="BQ36" i="3" s="1"/>
  <c r="BT37" i="3"/>
  <c r="BU48" i="3"/>
  <c r="BP10" i="3"/>
  <c r="BQ10" i="3" s="1"/>
  <c r="BR23" i="3"/>
  <c r="BV24" i="3"/>
  <c r="BS26" i="3"/>
  <c r="BV29" i="3"/>
  <c r="BX41" i="3"/>
  <c r="BP42" i="3"/>
  <c r="BQ42" i="3" s="1"/>
  <c r="BT43" i="3"/>
  <c r="BL44" i="3"/>
  <c r="BT45" i="3"/>
  <c r="BX46" i="3"/>
  <c r="BP47" i="3"/>
  <c r="BQ47" i="3" s="1"/>
  <c r="BW48" i="3"/>
  <c r="BW12" i="3"/>
  <c r="BO17" i="3"/>
  <c r="BP14" i="3"/>
  <c r="BQ14" i="3" s="1"/>
  <c r="BX16" i="3"/>
  <c r="BX18" i="3"/>
  <c r="BP19" i="3"/>
  <c r="BQ19" i="3" s="1"/>
  <c r="BL21" i="3"/>
  <c r="BU26" i="3"/>
  <c r="BV32" i="3"/>
  <c r="BR34" i="3"/>
  <c r="BR36" i="3"/>
  <c r="BV37" i="3"/>
  <c r="BS39" i="3"/>
  <c r="BM44" i="3"/>
  <c r="BN44" i="3" s="1"/>
  <c r="BV8" i="3"/>
  <c r="BR10" i="3"/>
  <c r="BV11" i="3"/>
  <c r="BM21" i="3"/>
  <c r="BN21" i="3" s="1"/>
  <c r="BT23" i="3"/>
  <c r="BX24" i="3"/>
  <c r="BP25" i="3"/>
  <c r="BQ25" i="3" s="1"/>
  <c r="BP27" i="3"/>
  <c r="BQ27" i="3" s="1"/>
  <c r="BT28" i="3"/>
  <c r="BX29" i="3"/>
  <c r="BU39" i="3"/>
  <c r="BR42" i="3"/>
  <c r="BV43" i="3"/>
  <c r="BV45" i="3"/>
  <c r="BR47" i="3"/>
  <c r="BT8" i="3"/>
  <c r="BT11" i="3"/>
  <c r="BX4" i="3"/>
  <c r="BP5" i="3"/>
  <c r="BQ5" i="3" s="1"/>
  <c r="BT34" i="3"/>
  <c r="BL35" i="3"/>
  <c r="BT36" i="3"/>
  <c r="BW39" i="3"/>
  <c r="BO44" i="3"/>
  <c r="BX8" i="3"/>
  <c r="BT10" i="3"/>
  <c r="BV23" i="3"/>
  <c r="BV28" i="3"/>
  <c r="BP41" i="3"/>
  <c r="BQ41" i="3" s="1"/>
  <c r="BT42" i="3"/>
  <c r="BX43" i="3"/>
  <c r="BX45" i="3"/>
  <c r="BP46" i="3"/>
  <c r="BQ46" i="3" s="1"/>
  <c r="BT47" i="3"/>
  <c r="BL48" i="3"/>
  <c r="BP4" i="3"/>
  <c r="BQ4" i="3" s="1"/>
  <c r="BT5" i="3"/>
  <c r="BM12" i="3"/>
  <c r="BN12" i="3" s="1"/>
  <c r="BT14" i="3"/>
  <c r="BP16" i="3"/>
  <c r="BQ16" i="3" s="1"/>
  <c r="BP18" i="3"/>
  <c r="BQ18" i="3" s="1"/>
  <c r="BT19" i="3"/>
  <c r="BV34" i="3"/>
  <c r="BV36" i="3"/>
  <c r="BR38" i="3"/>
  <c r="BM48" i="3"/>
  <c r="BN48" i="3" s="1"/>
  <c r="BP24" i="3"/>
  <c r="BQ24" i="3" s="1"/>
  <c r="BT27" i="3"/>
  <c r="BP29" i="3"/>
  <c r="BQ29" i="3" s="1"/>
  <c r="BR41" i="3"/>
  <c r="BV42" i="3"/>
  <c r="BS44" i="3"/>
  <c r="BR46" i="3"/>
  <c r="BV47" i="3"/>
  <c r="BL12" i="3"/>
  <c r="BS21" i="3"/>
  <c r="BL39" i="3"/>
  <c r="BU44" i="3"/>
  <c r="BX11" i="3"/>
  <c r="BP3" i="4"/>
  <c r="BQ3" i="4" s="1"/>
  <c r="BT4" i="4"/>
  <c r="BX5" i="4"/>
  <c r="BX14" i="4"/>
  <c r="BP15" i="4"/>
  <c r="BQ15" i="4" s="1"/>
  <c r="BT16" i="4"/>
  <c r="BL17" i="4"/>
  <c r="BT18" i="4"/>
  <c r="BX19" i="4"/>
  <c r="BP20" i="4"/>
  <c r="BQ20" i="4" s="1"/>
  <c r="BW21" i="4"/>
  <c r="BO26" i="4"/>
  <c r="BR32" i="4"/>
  <c r="BV33" i="4"/>
  <c r="BS35" i="4"/>
  <c r="BR37" i="4"/>
  <c r="BV38" i="4"/>
  <c r="BR8" i="4"/>
  <c r="BV9" i="4"/>
  <c r="BR11" i="4"/>
  <c r="BS12" i="4"/>
  <c r="BM17" i="4"/>
  <c r="BN17" i="4" s="1"/>
  <c r="BP23" i="4"/>
  <c r="BQ23" i="4" s="1"/>
  <c r="BT24" i="4"/>
  <c r="BX27" i="4"/>
  <c r="BP28" i="4"/>
  <c r="BQ28" i="4" s="1"/>
  <c r="BT29" i="4"/>
  <c r="BL30" i="4"/>
  <c r="BU35" i="4"/>
  <c r="BO39" i="4"/>
  <c r="BV41" i="4"/>
  <c r="BR43" i="4"/>
  <c r="BR45" i="4"/>
  <c r="BV46" i="4"/>
  <c r="BS48" i="4"/>
  <c r="BR3" i="4"/>
  <c r="BV4" i="4"/>
  <c r="BU12" i="4"/>
  <c r="BV16" i="4"/>
  <c r="BV18" i="4"/>
  <c r="BR20" i="4"/>
  <c r="BT32" i="4"/>
  <c r="BP34" i="4"/>
  <c r="BQ34" i="4" s="1"/>
  <c r="BW35" i="4"/>
  <c r="BP36" i="4"/>
  <c r="BQ36" i="4" s="1"/>
  <c r="BT37" i="4"/>
  <c r="BU48" i="4"/>
  <c r="BT8" i="4"/>
  <c r="BX9" i="4"/>
  <c r="BP10" i="4"/>
  <c r="BQ10" i="4" s="1"/>
  <c r="BT11" i="4"/>
  <c r="BO17" i="4"/>
  <c r="BR23" i="4"/>
  <c r="BV24" i="4"/>
  <c r="BS26" i="4"/>
  <c r="BR28" i="4"/>
  <c r="BV29" i="4"/>
  <c r="BX41" i="4"/>
  <c r="BL44" i="4"/>
  <c r="BX46" i="4"/>
  <c r="BT3" i="4"/>
  <c r="BP5" i="4"/>
  <c r="BQ5" i="4" s="1"/>
  <c r="BP14" i="4"/>
  <c r="BQ14" i="4" s="1"/>
  <c r="BT15" i="4"/>
  <c r="BP19" i="4"/>
  <c r="BQ19" i="4" s="1"/>
  <c r="BL21" i="4"/>
  <c r="BU26" i="4"/>
  <c r="BV32" i="4"/>
  <c r="BR34" i="4"/>
  <c r="BR36" i="4"/>
  <c r="BV37" i="4"/>
  <c r="BS39" i="4"/>
  <c r="BM44" i="4"/>
  <c r="BN44" i="4" s="1"/>
  <c r="BR10" i="4"/>
  <c r="BM21" i="4"/>
  <c r="BN21" i="4" s="1"/>
  <c r="BT23" i="4"/>
  <c r="BX24" i="4"/>
  <c r="BP25" i="4"/>
  <c r="BQ25" i="4" s="1"/>
  <c r="BW26" i="4"/>
  <c r="BT28" i="4"/>
  <c r="BX29" i="4"/>
  <c r="BU39" i="4"/>
  <c r="BR42" i="4"/>
  <c r="BV43" i="4"/>
  <c r="BV45" i="4"/>
  <c r="BR47" i="4"/>
  <c r="BS17" i="4"/>
  <c r="BX32" i="4"/>
  <c r="BL35" i="4"/>
  <c r="BX37" i="4"/>
  <c r="BO44" i="4"/>
  <c r="BP9" i="4"/>
  <c r="BQ9" i="4" s="1"/>
  <c r="BT10" i="4"/>
  <c r="BV23" i="4"/>
  <c r="BV28" i="4"/>
  <c r="BM35" i="4"/>
  <c r="BN35" i="4" s="1"/>
  <c r="BP41" i="4"/>
  <c r="BQ41" i="4" s="1"/>
  <c r="BT42" i="4"/>
  <c r="BP46" i="4"/>
  <c r="BQ46" i="4" s="1"/>
  <c r="BM12" i="4"/>
  <c r="BN12" i="4" s="1"/>
  <c r="BT14" i="4"/>
  <c r="BP16" i="4"/>
  <c r="BQ16" i="4" s="1"/>
  <c r="BP18" i="4"/>
  <c r="BQ18" i="4" s="1"/>
  <c r="BT19" i="4"/>
  <c r="BR33" i="4"/>
  <c r="BR38" i="4"/>
  <c r="BP4" i="4"/>
  <c r="BQ4" i="4" s="1"/>
  <c r="BL26" i="4"/>
  <c r="BS44" i="4"/>
</calcChain>
</file>

<file path=xl/sharedStrings.xml><?xml version="1.0" encoding="utf-8"?>
<sst xmlns="http://schemas.openxmlformats.org/spreadsheetml/2006/main" count="2200" uniqueCount="105">
  <si>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</si>
  <si>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</si>
  <si>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</si>
  <si>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</si>
  <si>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</si>
  <si>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</si>
  <si>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Genus species</t>
  </si>
  <si>
    <t>Population</t>
  </si>
  <si>
    <t>Country.sample</t>
  </si>
  <si>
    <t>Type series</t>
  </si>
  <si>
    <t>YES/NO</t>
  </si>
  <si>
    <t>Author</t>
  </si>
  <si>
    <t>Name Surname</t>
  </si>
  <si>
    <t>Date</t>
  </si>
  <si>
    <t>DD.MM.YYYY</t>
  </si>
  <si>
    <t>SPECIMEN</t>
  </si>
  <si>
    <t>1 (HOL)</t>
  </si>
  <si>
    <t>CHARACTER</t>
  </si>
  <si>
    <t>N</t>
  </si>
  <si>
    <t>RANGE</t>
  </si>
  <si>
    <t>MEAN</t>
  </si>
  <si>
    <t>SD</t>
  </si>
  <si>
    <t>Holotype</t>
  </si>
  <si>
    <t>µm</t>
  </si>
  <si>
    <t>pt</t>
  </si>
  <si>
    <t>Body length</t>
  </si>
  <si>
    <t>Peribuccal papillae length</t>
  </si>
  <si>
    <t>Lateral papillae length</t>
  </si>
  <si>
    <t>Buccal tube</t>
  </si>
  <si>
    <t xml:space="preserve">     Length</t>
  </si>
  <si>
    <t>–</t>
  </si>
  <si>
    <t xml:space="preserve">     Stylet support insertion point</t>
  </si>
  <si>
    <t xml:space="preserve">     Anterior width</t>
  </si>
  <si>
    <t xml:space="preserve">     Standard width</t>
  </si>
  <si>
    <t xml:space="preserve">     Posterior width</t>
  </si>
  <si>
    <t xml:space="preserve">     Posterior/anterior width ratio</t>
  </si>
  <si>
    <t xml:space="preserve">     External primary branch</t>
  </si>
  <si>
    <t xml:space="preserve">     External base + secondary branch</t>
  </si>
  <si>
    <t xml:space="preserve">     External spur</t>
  </si>
  <si>
    <t xml:space="preserve">     External branches length ratio</t>
  </si>
  <si>
    <t xml:space="preserve">     Internal primary branch</t>
  </si>
  <si>
    <t xml:space="preserve">     Internal base + secondary branch</t>
  </si>
  <si>
    <t xml:space="preserve">     Internal spur</t>
  </si>
  <si>
    <t xml:space="preserve">     Internal branches length ratio</t>
  </si>
  <si>
    <t xml:space="preserve">     Anterior primary branch</t>
  </si>
  <si>
    <t xml:space="preserve">     Anterior base + secondary branch</t>
  </si>
  <si>
    <t xml:space="preserve">     Anterior spur</t>
  </si>
  <si>
    <t xml:space="preserve">     Anterior branches length ratio</t>
  </si>
  <si>
    <t xml:space="preserve">     Posterior primary branch</t>
  </si>
  <si>
    <t xml:space="preserve">     Posterior base + secondary branch</t>
  </si>
  <si>
    <t xml:space="preserve">     Posterior spur</t>
  </si>
  <si>
    <t xml:space="preserve">     Posterior branches length ratio</t>
  </si>
  <si>
    <t>Eyes (0 = absent; 1 = present)</t>
  </si>
  <si>
    <t>Bars under claws I (0/1)</t>
  </si>
  <si>
    <t>Bars under claws II (0/1)</t>
  </si>
  <si>
    <t>Bars under claws III (0/1)</t>
  </si>
  <si>
    <t>Claw I heights</t>
  </si>
  <si>
    <t>Claw II heights</t>
  </si>
  <si>
    <t>Claw III heights</t>
  </si>
  <si>
    <t>Claw IV heights</t>
  </si>
  <si>
    <t>Individual</t>
  </si>
  <si>
    <t>Stylet support insertion point</t>
  </si>
  <si>
    <t xml:space="preserve">  Buccal tube anterior width</t>
  </si>
  <si>
    <t>Buccal tube standard width</t>
  </si>
  <si>
    <t>Buccal tube posterior width</t>
  </si>
  <si>
    <t>Buccal tube length</t>
  </si>
  <si>
    <t xml:space="preserve"> Buccal tube anterior width</t>
  </si>
  <si>
    <t>Buccal tube posterior/anterior width ratio</t>
  </si>
  <si>
    <t>Claw I external primary branch</t>
  </si>
  <si>
    <t>Claw I external base + secondary branch</t>
  </si>
  <si>
    <t>Claw I external spur</t>
  </si>
  <si>
    <t>Claw I external branches length ratio</t>
  </si>
  <si>
    <t>Claw I internal primary branch</t>
  </si>
  <si>
    <t>Claw I internal base + secondary branch</t>
  </si>
  <si>
    <t>Claw I internal spur</t>
  </si>
  <si>
    <t>Claw I internal branches length ratio</t>
  </si>
  <si>
    <t>Claw II external primary branch</t>
  </si>
  <si>
    <t>Claw II external base + secondary branch</t>
  </si>
  <si>
    <t>Claw II external spur</t>
  </si>
  <si>
    <t>Claw II external branches length ratio</t>
  </si>
  <si>
    <t>Claw II internal primary branch</t>
  </si>
  <si>
    <t>Claw II internal base + secondary branch</t>
  </si>
  <si>
    <t>Claw II internal spur</t>
  </si>
  <si>
    <t>Claw II internal branches length ratio</t>
  </si>
  <si>
    <t>Claw III external primary branch</t>
  </si>
  <si>
    <t>Claw III external base + secondary branch</t>
  </si>
  <si>
    <t>Claw III external spur</t>
  </si>
  <si>
    <t>Claw III external branches length ratio</t>
  </si>
  <si>
    <t>Claw III internal primary branch</t>
  </si>
  <si>
    <t>Claw III internal base + secondary branch</t>
  </si>
  <si>
    <t>Claw III internal spur</t>
  </si>
  <si>
    <t>Claw III internal branches length ratio</t>
  </si>
  <si>
    <t>Claw IV anterior primary branch</t>
  </si>
  <si>
    <t>Claw IV anterior base + secondary branch</t>
  </si>
  <si>
    <t>Claw IV anterior spur</t>
  </si>
  <si>
    <t>Claw IV anterior branches length ratio</t>
  </si>
  <si>
    <t>Claw IV posterior primary branch</t>
  </si>
  <si>
    <t>Claw IV posterior base + secondary branch</t>
  </si>
  <si>
    <t>Claw IV posterior spur</t>
  </si>
  <si>
    <t>Claw IV posterior branches length ratio</t>
  </si>
  <si>
    <t>The template caluclates the sc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"hatchlings". If a structure is not measurable leave the cell empty (enetring zeros will mean that the trait has a value of 0).</t>
  </si>
  <si>
    <t>Sheets "females", "males", "juveniles" and "hatchlings" automatically calculate basic statistics (number of measurements, range, mean and SD). The table with these statistics is placed after the last (30th) specimen. The summary table can be then copied and pasted directly to MS Word.</t>
  </si>
  <si>
    <t>Data from sheets "females", "males", "juveniles" and "hatchlings" are automatically copied to the four remaining "stats" sheets. Data in those sheets are arranged for statistical analyses in the majority of statistical software.</t>
  </si>
  <si>
    <r>
      <t xml:space="preserve">This template can be freely used but each published use must be credited as </t>
    </r>
    <r>
      <rPr>
        <b/>
        <sz val="12"/>
        <color rgb="FF0000FF"/>
        <rFont val="Calibri"/>
        <family val="2"/>
        <charset val="238"/>
      </rPr>
      <t>Morphometric data were handled using the Apochela ver. 1.4 template available from the Tardigrada Register, www.tardigrada.net/register (Michalczyk &amp; Kaczmarek 2013)</t>
    </r>
    <r>
      <rPr>
        <sz val="12"/>
        <rFont val="Calibri"/>
        <family val="2"/>
        <charset val="238"/>
      </rPr>
      <t>. The reference is: Michalczyk, Ł. &amp; Kaczmarek, Ł. (2013) The Tardigrada Register: a comprehensive online data repository for tardigrade taxonomy. Journal of Limnology, 72(S1): 175-181. DOI:10.4081/jlimnol.2013.s1.e22</t>
    </r>
  </si>
  <si>
    <r>
      <t xml:space="preserve">This is a morphometric template for species of the Tardigrada Order </t>
    </r>
    <r>
      <rPr>
        <b/>
        <sz val="12"/>
        <rFont val="Calibri"/>
        <family val="2"/>
        <charset val="238"/>
      </rPr>
      <t>Apochela</t>
    </r>
    <r>
      <rPr>
        <sz val="12"/>
        <rFont val="Calibri"/>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</si>
</sst>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1"/>
      <color theme="1"/>
      <name val="Calibri"/>
      <family val="2"/>
      <charset val="238"/>
      <scheme val="minor"/>
    </font>
    <font>
      <sz val="11"/>
      <color theme="1"/>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name val="Calibri"/>
      <family val="2"/>
      <charset val="238"/>
    </font>
    <font>
      <sz val="12"/>
      <name val="Calibri"/>
      <family val="2"/>
      <charset val="238"/>
    </font>
    <font>
      <b/>
      <sz val="12"/>
      <color rgb="FFFF0000"/>
      <name val="Calibri"/>
      <family val="2"/>
      <charset val="238"/>
      <scheme val="minor"/>
    </font>
    <font>
      <u/>
      <sz val="10"/>
      <color theme="10"/>
      <name val="Arial CE"/>
      <charset val="238"/>
    </font>
    <font>
      <b/>
      <sz val="16"/>
      <color rgb="FF777777"/>
      <name val="Arial CE"/>
      <charset val="238"/>
    </font>
    <font>
      <sz val="16"/>
      <name val="Arial CE"/>
      <charset val="238"/>
    </font>
    <font>
      <b/>
      <i/>
      <sz val="16"/>
      <name val="Arial CE"/>
      <charset val="238"/>
    </font>
    <font>
      <b/>
      <sz val="16"/>
      <name val="Arial CE"/>
      <charset val="238"/>
    </font>
    <font>
      <b/>
      <sz val="10"/>
      <name val="Calibri"/>
      <family val="2"/>
      <charset val="238"/>
      <scheme val="minor"/>
    </font>
    <font>
      <sz val="10"/>
      <name val="Calibri"/>
      <family val="2"/>
      <charset val="238"/>
      <scheme val="minor"/>
    </font>
    <font>
      <b/>
      <i/>
      <sz val="10"/>
      <color rgb="FF0000CC"/>
      <name val="Calibri"/>
      <family val="2"/>
      <charset val="238"/>
      <scheme val="minor"/>
    </font>
    <font>
      <i/>
      <sz val="10"/>
      <color rgb="FF0000CC"/>
      <name val="Calibri"/>
      <family val="2"/>
      <charset val="238"/>
      <scheme val="minor"/>
    </font>
    <font>
      <b/>
      <i/>
      <sz val="10"/>
      <name val="Calibri"/>
      <family val="2"/>
      <charset val="238"/>
      <scheme val="minor"/>
    </font>
    <font>
      <i/>
      <sz val="10"/>
      <name val="Calibri"/>
      <family val="2"/>
      <charset val="238"/>
      <scheme val="minor"/>
    </font>
    <font>
      <sz val="10"/>
      <name val="Arial CE"/>
      <charset val="238"/>
    </font>
    <font>
      <b/>
      <sz val="10"/>
      <color rgb="FF008000"/>
      <name val="Calibri"/>
      <family val="2"/>
      <charset val="238"/>
      <scheme val="minor"/>
    </font>
    <font>
      <sz val="10"/>
      <color rgb="FF008000"/>
      <name val="Calibri"/>
      <family val="2"/>
      <charset val="238"/>
      <scheme val="minor"/>
    </font>
    <font>
      <i/>
      <sz val="10"/>
      <name val="Arial CE"/>
      <charset val="238"/>
    </font>
    <font>
      <i/>
      <sz val="10"/>
      <name val="Arial"/>
      <family val="2"/>
      <charset val="238"/>
    </font>
    <font>
      <b/>
      <sz val="10"/>
      <name val="Arial"/>
      <family val="2"/>
      <charset val="238"/>
    </font>
    <font>
      <sz val="10"/>
      <color theme="1"/>
      <name val="Arial"/>
      <family val="2"/>
      <charset val="238"/>
    </font>
    <font>
      <b/>
      <sz val="12"/>
      <color rgb="FF0000FF"/>
      <name val="Calibri"/>
      <family val="2"/>
      <charset val="238"/>
    </font>
    <font>
      <sz val="12"/>
      <color theme="10"/>
      <name val="Calibri"/>
      <family val="2"/>
      <charset val="238"/>
      <scheme val="minor"/>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FFFFFF"/>
        <bgColor indexed="64"/>
      </patternFill>
    </fill>
    <fill>
      <patternFill patternType="solid">
        <fgColor rgb="FFC0C0C0"/>
        <bgColor indexed="64"/>
      </patternFill>
    </fill>
    <fill>
      <patternFill patternType="solid">
        <fgColor rgb="FF969696"/>
        <bgColor indexed="64"/>
      </patternFill>
    </fill>
    <fill>
      <patternFill patternType="solid">
        <fgColor rgb="FF333333"/>
        <bgColor indexed="64"/>
      </patternFill>
    </fill>
  </fills>
  <borders count="3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ouble">
        <color indexed="64"/>
      </right>
      <top style="medium">
        <color indexed="64"/>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double">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19" fillId="0" borderId="0"/>
  </cellStyleXfs>
  <cellXfs count="146">
    <xf numFmtId="0" fontId="0" fillId="0" borderId="0" xfId="0"/>
    <xf numFmtId="0" fontId="0" fillId="0" borderId="0" xfId="0" applyAlignment="1">
      <alignment vertical="top"/>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horizontal="center" vertical="top" wrapText="1"/>
    </xf>
    <xf numFmtId="0" fontId="4" fillId="2" borderId="4" xfId="0" applyFont="1" applyFill="1" applyBorder="1" applyAlignment="1">
      <alignment horizontal="left" vertical="center" wrapText="1"/>
    </xf>
    <xf numFmtId="0" fontId="3" fillId="2" borderId="5" xfId="0" applyFont="1" applyFill="1" applyBorder="1" applyAlignment="1">
      <alignment horizontal="center" vertical="top" wrapText="1"/>
    </xf>
    <xf numFmtId="0" fontId="7" fillId="3" borderId="5" xfId="0" applyFont="1" applyFill="1" applyBorder="1" applyAlignment="1">
      <alignment horizontal="center" vertical="top" wrapText="1"/>
    </xf>
    <xf numFmtId="0" fontId="4" fillId="3" borderId="7" xfId="0" applyFont="1" applyFill="1" applyBorder="1" applyAlignment="1">
      <alignment horizontal="left" vertical="center" wrapText="1"/>
    </xf>
    <xf numFmtId="0" fontId="3" fillId="2" borderId="8" xfId="0" applyFont="1" applyFill="1" applyBorder="1" applyAlignment="1">
      <alignment horizontal="center" vertical="top" wrapText="1"/>
    </xf>
    <xf numFmtId="0" fontId="9" fillId="4" borderId="0" xfId="0" applyFont="1" applyFill="1" applyAlignment="1">
      <alignment vertical="top"/>
    </xf>
    <xf numFmtId="0" fontId="10" fillId="5" borderId="0" xfId="0" applyFont="1" applyFill="1"/>
    <xf numFmtId="49" fontId="11" fillId="4" borderId="0" xfId="0" applyNumberFormat="1" applyFont="1" applyFill="1" applyAlignment="1">
      <alignment horizontal="right" vertical="top"/>
    </xf>
    <xf numFmtId="49" fontId="12" fillId="4" borderId="0" xfId="0" applyNumberFormat="1" applyFont="1" applyFill="1" applyAlignment="1">
      <alignment horizontal="right" vertical="top"/>
    </xf>
    <xf numFmtId="0" fontId="9" fillId="5" borderId="0" xfId="0" applyFont="1" applyFill="1" applyAlignment="1">
      <alignment vertical="top"/>
    </xf>
    <xf numFmtId="49" fontId="12" fillId="5" borderId="0" xfId="0" applyNumberFormat="1" applyFont="1" applyFill="1" applyAlignment="1">
      <alignment horizontal="right" vertical="top"/>
    </xf>
    <xf numFmtId="0" fontId="13" fillId="0" borderId="10" xfId="0" applyFont="1" applyFill="1" applyBorder="1" applyAlignment="1">
      <alignment horizontal="right"/>
    </xf>
    <xf numFmtId="1" fontId="13" fillId="2" borderId="10" xfId="0" applyNumberFormat="1" applyFont="1" applyFill="1" applyBorder="1" applyAlignment="1">
      <alignment horizontal="center"/>
    </xf>
    <xf numFmtId="1" fontId="13" fillId="0" borderId="10" xfId="0" applyNumberFormat="1" applyFont="1" applyFill="1" applyBorder="1" applyAlignment="1">
      <alignment horizontal="center"/>
    </xf>
    <xf numFmtId="0" fontId="13" fillId="0" borderId="10" xfId="0" applyFont="1" applyFill="1" applyBorder="1" applyAlignment="1">
      <alignment horizontal="center"/>
    </xf>
    <xf numFmtId="0" fontId="14" fillId="0" borderId="0" xfId="0" applyFont="1" applyFill="1" applyBorder="1" applyAlignment="1">
      <alignment horizontal="center"/>
    </xf>
    <xf numFmtId="0" fontId="13" fillId="0" borderId="11" xfId="0" applyFont="1" applyFill="1" applyBorder="1" applyAlignment="1">
      <alignment horizontal="left"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left"/>
    </xf>
    <xf numFmtId="0" fontId="13" fillId="0" borderId="10" xfId="0" applyFont="1" applyFill="1" applyBorder="1" applyAlignment="1">
      <alignment horizontal="center"/>
    </xf>
    <xf numFmtId="0" fontId="15" fillId="0" borderId="10" xfId="0" applyFont="1" applyFill="1" applyBorder="1" applyAlignment="1">
      <alignment horizontal="center"/>
    </xf>
    <xf numFmtId="0" fontId="14" fillId="0" borderId="10" xfId="0" applyFont="1" applyFill="1" applyBorder="1" applyAlignment="1">
      <alignment horizontal="center"/>
    </xf>
    <xf numFmtId="0" fontId="16" fillId="0" borderId="10" xfId="0" applyFont="1" applyFill="1" applyBorder="1" applyAlignment="1">
      <alignment horizontal="center"/>
    </xf>
    <xf numFmtId="0" fontId="13" fillId="0" borderId="17" xfId="0" applyFont="1" applyFill="1" applyBorder="1" applyAlignment="1">
      <alignment horizontal="left"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18" xfId="0" applyFont="1" applyFill="1" applyBorder="1" applyAlignment="1">
      <alignment horizontal="center" vertical="center"/>
    </xf>
    <xf numFmtId="0" fontId="13" fillId="0" borderId="20" xfId="0" applyFont="1" applyFill="1" applyBorder="1" applyAlignment="1">
      <alignment horizontal="center" vertical="center"/>
    </xf>
    <xf numFmtId="0" fontId="17"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19" xfId="0" applyFont="1" applyFill="1" applyBorder="1" applyAlignment="1">
      <alignment horizontal="center" vertical="center"/>
    </xf>
    <xf numFmtId="0" fontId="14" fillId="0" borderId="21" xfId="0" applyFont="1" applyFill="1" applyBorder="1"/>
    <xf numFmtId="1" fontId="13" fillId="0" borderId="10" xfId="0" applyNumberFormat="1" applyFont="1" applyFill="1" applyBorder="1" applyAlignment="1">
      <alignment horizontal="center"/>
    </xf>
    <xf numFmtId="1" fontId="15" fillId="0" borderId="10" xfId="0" applyNumberFormat="1" applyFont="1" applyFill="1" applyBorder="1" applyAlignment="1">
      <alignment horizontal="center"/>
    </xf>
    <xf numFmtId="1" fontId="14" fillId="0" borderId="10" xfId="0" applyNumberFormat="1" applyFont="1" applyFill="1" applyBorder="1" applyAlignment="1">
      <alignment horizontal="center"/>
    </xf>
    <xf numFmtId="1" fontId="16" fillId="0" borderId="10" xfId="0" applyNumberFormat="1" applyFont="1" applyFill="1" applyBorder="1" applyAlignment="1">
      <alignment horizontal="center"/>
    </xf>
    <xf numFmtId="1" fontId="14" fillId="0" borderId="0" xfId="0" applyNumberFormat="1" applyFont="1" applyFill="1" applyBorder="1" applyAlignment="1">
      <alignment horizontal="center"/>
    </xf>
    <xf numFmtId="1" fontId="14" fillId="0" borderId="22" xfId="0" applyNumberFormat="1" applyFont="1" applyFill="1" applyBorder="1" applyAlignment="1">
      <alignment horizontal="left"/>
    </xf>
    <xf numFmtId="1" fontId="14" fillId="0" borderId="12" xfId="0" applyNumberFormat="1" applyFont="1" applyFill="1" applyBorder="1" applyAlignment="1">
      <alignment horizontal="center" vertical="center"/>
    </xf>
    <xf numFmtId="1" fontId="14" fillId="0" borderId="0" xfId="0" applyNumberFormat="1" applyFont="1" applyFill="1" applyBorder="1" applyAlignment="1">
      <alignment horizontal="right" vertical="center"/>
    </xf>
    <xf numFmtId="1" fontId="14" fillId="0" borderId="0" xfId="0" applyNumberFormat="1" applyFont="1" applyFill="1" applyBorder="1" applyAlignment="1">
      <alignment horizontal="center" vertical="center"/>
    </xf>
    <xf numFmtId="1" fontId="14" fillId="0" borderId="0" xfId="0" applyNumberFormat="1" applyFont="1" applyFill="1" applyBorder="1" applyAlignment="1">
      <alignment horizontal="left" vertical="center"/>
    </xf>
    <xf numFmtId="1" fontId="18" fillId="0" borderId="0" xfId="0" applyNumberFormat="1" applyFont="1" applyFill="1" applyBorder="1" applyAlignment="1">
      <alignment horizontal="right" vertical="center"/>
    </xf>
    <xf numFmtId="1" fontId="18" fillId="0" borderId="0" xfId="0" applyNumberFormat="1" applyFont="1" applyFill="1" applyBorder="1" applyAlignment="1">
      <alignment horizontal="center" vertical="center"/>
    </xf>
    <xf numFmtId="1" fontId="18" fillId="0" borderId="12" xfId="0" applyNumberFormat="1" applyFont="1" applyFill="1" applyBorder="1" applyAlignment="1">
      <alignment horizontal="left" vertical="center"/>
    </xf>
    <xf numFmtId="1" fontId="14" fillId="0" borderId="23" xfId="0" applyNumberFormat="1" applyFont="1" applyFill="1" applyBorder="1" applyAlignment="1">
      <alignment horizontal="center" vertical="center"/>
    </xf>
    <xf numFmtId="1" fontId="18" fillId="0" borderId="12" xfId="0" applyNumberFormat="1" applyFont="1" applyFill="1" applyBorder="1" applyAlignment="1">
      <alignment horizontal="center" vertical="center"/>
    </xf>
    <xf numFmtId="1" fontId="18" fillId="0" borderId="22" xfId="0" applyNumberFormat="1" applyFont="1" applyFill="1" applyBorder="1" applyAlignment="1">
      <alignment horizontal="center" vertical="center"/>
    </xf>
    <xf numFmtId="164" fontId="14" fillId="0" borderId="0" xfId="0" applyNumberFormat="1" applyFont="1" applyFill="1" applyBorder="1" applyAlignment="1">
      <alignment horizontal="center"/>
    </xf>
    <xf numFmtId="164" fontId="13" fillId="0" borderId="10" xfId="0" applyNumberFormat="1" applyFont="1" applyFill="1" applyBorder="1" applyAlignment="1">
      <alignment horizontal="center"/>
    </xf>
    <xf numFmtId="164" fontId="15" fillId="0" borderId="10" xfId="0" applyNumberFormat="1" applyFont="1" applyFill="1" applyBorder="1" applyAlignment="1">
      <alignment horizontal="center"/>
    </xf>
    <xf numFmtId="164" fontId="14" fillId="0" borderId="10" xfId="0" applyNumberFormat="1" applyFont="1" applyFill="1" applyBorder="1" applyAlignment="1">
      <alignment horizontal="center"/>
    </xf>
    <xf numFmtId="164" fontId="16" fillId="0" borderId="10" xfId="0" applyNumberFormat="1" applyFont="1" applyFill="1" applyBorder="1" applyAlignment="1">
      <alignment horizontal="center"/>
    </xf>
    <xf numFmtId="0" fontId="14" fillId="0" borderId="22" xfId="0" applyFont="1" applyFill="1" applyBorder="1" applyAlignment="1">
      <alignment horizontal="left"/>
    </xf>
    <xf numFmtId="0" fontId="14" fillId="0" borderId="12" xfId="0" applyFont="1" applyFill="1" applyBorder="1" applyAlignment="1">
      <alignment horizontal="center" vertical="center"/>
    </xf>
    <xf numFmtId="164" fontId="14" fillId="0" borderId="0" xfId="0" applyNumberFormat="1" applyFont="1" applyFill="1" applyBorder="1" applyAlignment="1">
      <alignment horizontal="right" vertical="center"/>
    </xf>
    <xf numFmtId="164" fontId="14" fillId="0" borderId="0" xfId="0" applyNumberFormat="1" applyFont="1" applyFill="1" applyBorder="1" applyAlignment="1">
      <alignment horizontal="left" vertical="center"/>
    </xf>
    <xf numFmtId="164" fontId="18" fillId="0" borderId="0" xfId="0" applyNumberFormat="1" applyFont="1" applyFill="1" applyBorder="1" applyAlignment="1">
      <alignment horizontal="right" vertical="center"/>
    </xf>
    <xf numFmtId="164" fontId="18" fillId="0" borderId="0" xfId="0" applyNumberFormat="1" applyFont="1" applyFill="1" applyBorder="1" applyAlignment="1">
      <alignment horizontal="center" vertical="center"/>
    </xf>
    <xf numFmtId="164" fontId="18" fillId="0" borderId="12" xfId="0" applyNumberFormat="1" applyFont="1" applyFill="1" applyBorder="1" applyAlignment="1">
      <alignment horizontal="left" vertical="center"/>
    </xf>
    <xf numFmtId="164" fontId="14" fillId="0" borderId="23" xfId="0" applyNumberFormat="1" applyFont="1" applyFill="1" applyBorder="1" applyAlignment="1">
      <alignment horizontal="center" vertical="center"/>
    </xf>
    <xf numFmtId="164" fontId="18" fillId="0" borderId="12" xfId="0" applyNumberFormat="1" applyFont="1" applyFill="1" applyBorder="1" applyAlignment="1">
      <alignment horizontal="center" vertical="center"/>
    </xf>
    <xf numFmtId="164" fontId="14" fillId="0" borderId="0" xfId="0" applyNumberFormat="1" applyFont="1" applyFill="1" applyBorder="1" applyAlignment="1">
      <alignment horizontal="center" vertical="center"/>
    </xf>
    <xf numFmtId="164" fontId="18" fillId="0" borderId="22" xfId="0" applyNumberFormat="1" applyFont="1" applyFill="1" applyBorder="1" applyAlignment="1">
      <alignment horizontal="center" vertical="center"/>
    </xf>
    <xf numFmtId="164" fontId="13" fillId="6" borderId="21" xfId="0" applyNumberFormat="1" applyFont="1" applyFill="1" applyBorder="1" applyAlignment="1">
      <alignment horizontal="center"/>
    </xf>
    <xf numFmtId="164" fontId="15" fillId="6" borderId="24" xfId="0" applyNumberFormat="1" applyFont="1" applyFill="1" applyBorder="1" applyAlignment="1">
      <alignment horizontal="center"/>
    </xf>
    <xf numFmtId="164" fontId="16" fillId="6" borderId="24" xfId="0" applyNumberFormat="1" applyFont="1" applyFill="1" applyBorder="1" applyAlignment="1">
      <alignment horizontal="center"/>
    </xf>
    <xf numFmtId="164" fontId="16" fillId="6" borderId="25" xfId="0" applyNumberFormat="1" applyFont="1" applyFill="1" applyBorder="1" applyAlignment="1">
      <alignment horizontal="center"/>
    </xf>
    <xf numFmtId="164" fontId="14" fillId="6" borderId="21" xfId="0" applyNumberFormat="1" applyFont="1" applyFill="1" applyBorder="1" applyAlignment="1">
      <alignment horizontal="center"/>
    </xf>
    <xf numFmtId="0" fontId="14" fillId="0" borderId="10" xfId="0" applyFont="1" applyBorder="1" applyAlignment="1">
      <alignment vertical="top"/>
    </xf>
    <xf numFmtId="9" fontId="20" fillId="0" borderId="10" xfId="1" applyFont="1" applyFill="1" applyBorder="1" applyAlignment="1">
      <alignment horizontal="center"/>
    </xf>
    <xf numFmtId="9" fontId="21" fillId="0" borderId="10" xfId="1" applyFont="1" applyFill="1" applyBorder="1" applyAlignment="1">
      <alignment horizontal="center"/>
    </xf>
    <xf numFmtId="9" fontId="14" fillId="0" borderId="0" xfId="1" applyFont="1" applyFill="1" applyBorder="1" applyAlignment="1">
      <alignment horizontal="right" vertical="center"/>
    </xf>
    <xf numFmtId="9" fontId="14" fillId="0" borderId="0" xfId="1" applyFont="1" applyFill="1" applyBorder="1" applyAlignment="1">
      <alignment horizontal="left" vertical="center"/>
    </xf>
    <xf numFmtId="9" fontId="14" fillId="0" borderId="23" xfId="1" applyFont="1" applyFill="1" applyBorder="1" applyAlignment="1">
      <alignment horizontal="center" vertical="center"/>
    </xf>
    <xf numFmtId="9" fontId="14" fillId="0" borderId="0" xfId="1" applyFont="1" applyFill="1" applyBorder="1" applyAlignment="1">
      <alignment horizontal="center" vertical="center"/>
    </xf>
    <xf numFmtId="0" fontId="18" fillId="0" borderId="22" xfId="0" applyFont="1" applyFill="1" applyBorder="1" applyAlignment="1">
      <alignment horizontal="center" vertical="center"/>
    </xf>
    <xf numFmtId="9" fontId="18" fillId="0" borderId="0" xfId="1" applyFont="1" applyFill="1" applyBorder="1" applyAlignment="1">
      <alignment horizontal="right" vertical="center"/>
    </xf>
    <xf numFmtId="9" fontId="18" fillId="0" borderId="0" xfId="1" applyFont="1" applyFill="1" applyBorder="1" applyAlignment="1">
      <alignment horizontal="center" vertical="center"/>
    </xf>
    <xf numFmtId="9" fontId="18" fillId="0" borderId="12" xfId="1" applyFont="1" applyFill="1" applyBorder="1" applyAlignment="1">
      <alignment horizontal="left" vertical="center"/>
    </xf>
    <xf numFmtId="9" fontId="18" fillId="0" borderId="12" xfId="1" applyFont="1" applyFill="1" applyBorder="1" applyAlignment="1">
      <alignment horizontal="center" vertical="center"/>
    </xf>
    <xf numFmtId="9" fontId="18" fillId="0" borderId="22" xfId="1" applyFont="1" applyFill="1" applyBorder="1" applyAlignment="1">
      <alignment horizontal="center" vertical="center"/>
    </xf>
    <xf numFmtId="0" fontId="14" fillId="0" borderId="26" xfId="0" applyFont="1" applyFill="1" applyBorder="1" applyAlignment="1">
      <alignment horizontal="left"/>
    </xf>
    <xf numFmtId="0" fontId="14" fillId="0" borderId="27" xfId="0" applyFont="1" applyFill="1" applyBorder="1" applyAlignment="1">
      <alignment horizontal="center" vertical="center"/>
    </xf>
    <xf numFmtId="9" fontId="14" fillId="0" borderId="28" xfId="1" applyFont="1" applyFill="1" applyBorder="1" applyAlignment="1">
      <alignment horizontal="right" vertical="center"/>
    </xf>
    <xf numFmtId="9" fontId="14" fillId="0" borderId="28" xfId="1" applyFont="1" applyFill="1" applyBorder="1" applyAlignment="1">
      <alignment horizontal="center" vertical="center"/>
    </xf>
    <xf numFmtId="9" fontId="14" fillId="0" borderId="28" xfId="1" applyFont="1" applyFill="1" applyBorder="1" applyAlignment="1">
      <alignment horizontal="left" vertical="center"/>
    </xf>
    <xf numFmtId="9" fontId="18" fillId="0" borderId="28" xfId="1" applyFont="1" applyFill="1" applyBorder="1" applyAlignment="1">
      <alignment horizontal="right" vertical="center"/>
    </xf>
    <xf numFmtId="9" fontId="18" fillId="0" borderId="28" xfId="1" applyFont="1" applyFill="1" applyBorder="1" applyAlignment="1">
      <alignment horizontal="center" vertical="center"/>
    </xf>
    <xf numFmtId="9" fontId="18" fillId="0" borderId="27" xfId="1" applyFont="1" applyFill="1" applyBorder="1" applyAlignment="1">
      <alignment horizontal="left" vertical="center"/>
    </xf>
    <xf numFmtId="9" fontId="14" fillId="0" borderId="29" xfId="1" applyFont="1" applyFill="1" applyBorder="1" applyAlignment="1">
      <alignment horizontal="center" vertical="center"/>
    </xf>
    <xf numFmtId="9" fontId="18" fillId="0" borderId="27" xfId="1" applyFont="1" applyFill="1" applyBorder="1" applyAlignment="1">
      <alignment horizontal="center" vertical="center"/>
    </xf>
    <xf numFmtId="9" fontId="18" fillId="0" borderId="26" xfId="1" applyFont="1" applyFill="1" applyBorder="1" applyAlignment="1">
      <alignment horizontal="center" vertical="center"/>
    </xf>
    <xf numFmtId="0" fontId="14" fillId="7" borderId="0" xfId="0" applyFont="1" applyFill="1" applyBorder="1" applyAlignment="1">
      <alignment vertical="top"/>
    </xf>
    <xf numFmtId="9" fontId="20" fillId="7" borderId="30" xfId="1" applyFont="1" applyFill="1" applyBorder="1" applyAlignment="1">
      <alignment horizontal="center"/>
    </xf>
    <xf numFmtId="164" fontId="15" fillId="7" borderId="30" xfId="0" applyNumberFormat="1" applyFont="1" applyFill="1" applyBorder="1" applyAlignment="1">
      <alignment horizontal="center"/>
    </xf>
    <xf numFmtId="9" fontId="21" fillId="7" borderId="30" xfId="1" applyFont="1" applyFill="1" applyBorder="1" applyAlignment="1">
      <alignment horizontal="center"/>
    </xf>
    <xf numFmtId="164" fontId="16" fillId="7" borderId="30" xfId="0" applyNumberFormat="1" applyFont="1" applyFill="1" applyBorder="1" applyAlignment="1">
      <alignment horizontal="center"/>
    </xf>
    <xf numFmtId="0" fontId="14" fillId="0" borderId="0" xfId="0" applyFont="1" applyFill="1" applyBorder="1" applyAlignment="1">
      <alignment horizontal="left"/>
    </xf>
    <xf numFmtId="0" fontId="14" fillId="0" borderId="0" xfId="0" applyFont="1" applyFill="1" applyBorder="1" applyAlignment="1">
      <alignment horizontal="center" vertical="center"/>
    </xf>
    <xf numFmtId="164" fontId="18" fillId="0" borderId="0" xfId="0" applyNumberFormat="1" applyFont="1" applyFill="1" applyBorder="1" applyAlignment="1">
      <alignment horizontal="left" vertical="center"/>
    </xf>
    <xf numFmtId="0" fontId="14" fillId="0" borderId="10" xfId="0" applyFont="1" applyFill="1" applyBorder="1" applyAlignment="1">
      <alignment horizontal="left"/>
    </xf>
    <xf numFmtId="0" fontId="14" fillId="0" borderId="10" xfId="0" applyFont="1" applyFill="1" applyBorder="1" applyAlignment="1">
      <alignment horizontal="center"/>
    </xf>
    <xf numFmtId="0" fontId="14" fillId="0" borderId="10" xfId="0" applyFont="1" applyFill="1" applyBorder="1" applyAlignment="1">
      <alignment horizontal="center" vertical="center"/>
    </xf>
    <xf numFmtId="9" fontId="14" fillId="0" borderId="10" xfId="1" applyFont="1" applyFill="1" applyBorder="1" applyAlignment="1">
      <alignment horizontal="center" vertical="center"/>
    </xf>
    <xf numFmtId="0" fontId="13" fillId="0" borderId="0" xfId="0" applyFont="1" applyFill="1" applyBorder="1" applyAlignment="1">
      <alignment horizontal="center"/>
    </xf>
    <xf numFmtId="0" fontId="18" fillId="0" borderId="0" xfId="0" applyFont="1" applyFill="1" applyBorder="1" applyAlignment="1">
      <alignment horizontal="center"/>
    </xf>
    <xf numFmtId="0" fontId="14" fillId="0" borderId="10" xfId="0" applyFont="1" applyFill="1" applyBorder="1" applyAlignment="1">
      <alignment horizontal="center" vertical="top" wrapText="1"/>
    </xf>
    <xf numFmtId="0" fontId="14" fillId="0" borderId="10" xfId="0" applyFont="1" applyBorder="1" applyAlignment="1">
      <alignment horizontal="center" vertical="top" wrapText="1"/>
    </xf>
    <xf numFmtId="0" fontId="23" fillId="0" borderId="10" xfId="0" applyFont="1" applyBorder="1" applyAlignment="1">
      <alignment horizontal="left" vertical="top" wrapText="1"/>
    </xf>
    <xf numFmtId="0" fontId="0" fillId="0" borderId="0" xfId="0" applyAlignment="1">
      <alignment horizontal="center" vertical="top" wrapText="1"/>
    </xf>
    <xf numFmtId="49" fontId="23" fillId="0" borderId="10" xfId="0" applyNumberFormat="1" applyFont="1" applyBorder="1" applyAlignment="1">
      <alignment horizontal="left" vertical="top" wrapText="1"/>
    </xf>
    <xf numFmtId="1" fontId="24" fillId="0" borderId="10" xfId="0" applyNumberFormat="1" applyFont="1" applyBorder="1" applyAlignment="1">
      <alignment horizontal="center" vertical="top" wrapText="1"/>
    </xf>
    <xf numFmtId="1" fontId="0" fillId="0" borderId="10" xfId="0" applyNumberFormat="1" applyBorder="1" applyAlignment="1">
      <alignment horizontal="center" vertical="top" wrapText="1"/>
    </xf>
    <xf numFmtId="164" fontId="0" fillId="0" borderId="10" xfId="0" applyNumberFormat="1" applyBorder="1" applyAlignment="1">
      <alignment horizontal="center" vertical="top" wrapText="1"/>
    </xf>
    <xf numFmtId="9" fontId="0" fillId="0" borderId="10" xfId="1" applyFont="1" applyBorder="1" applyAlignment="1">
      <alignment horizontal="center" vertical="top" wrapText="1"/>
    </xf>
    <xf numFmtId="0" fontId="0" fillId="0" borderId="10" xfId="0" applyBorder="1" applyAlignment="1">
      <alignment horizontal="center" vertical="top" wrapText="1"/>
    </xf>
    <xf numFmtId="164" fontId="0" fillId="0" borderId="10" xfId="0" applyNumberFormat="1" applyBorder="1" applyAlignment="1">
      <alignment horizontal="center" vertical="top"/>
    </xf>
    <xf numFmtId="0" fontId="23" fillId="0" borderId="0" xfId="0" applyFont="1" applyAlignment="1">
      <alignment horizontal="left" vertical="top" wrapText="1"/>
    </xf>
    <xf numFmtId="0" fontId="24" fillId="0" borderId="0" xfId="0" applyFont="1" applyAlignment="1">
      <alignment horizontal="center" vertical="top" wrapText="1"/>
    </xf>
    <xf numFmtId="0" fontId="25" fillId="0" borderId="10" xfId="0" applyFont="1" applyBorder="1" applyAlignment="1">
      <alignment horizontal="left" vertical="top" wrapText="1"/>
    </xf>
    <xf numFmtId="0" fontId="25" fillId="0" borderId="10" xfId="0" applyFont="1" applyBorder="1" applyAlignment="1">
      <alignment horizontal="center" vertical="top"/>
    </xf>
    <xf numFmtId="1" fontId="22" fillId="0" borderId="10" xfId="0" applyNumberFormat="1" applyFont="1" applyBorder="1" applyAlignment="1">
      <alignment horizontal="center" vertical="top" wrapText="1"/>
    </xf>
    <xf numFmtId="164" fontId="22" fillId="0" borderId="10" xfId="0" applyNumberFormat="1" applyFont="1" applyBorder="1" applyAlignment="1">
      <alignment horizontal="center" vertical="top" wrapText="1"/>
    </xf>
    <xf numFmtId="164" fontId="22" fillId="0" borderId="10" xfId="0" applyNumberFormat="1" applyFont="1" applyBorder="1" applyAlignment="1">
      <alignment horizontal="center" vertical="top"/>
    </xf>
    <xf numFmtId="0" fontId="23" fillId="0" borderId="0" xfId="0" applyFont="1" applyAlignment="1">
      <alignment vertical="top" wrapText="1"/>
    </xf>
    <xf numFmtId="0" fontId="25" fillId="0" borderId="0" xfId="0" applyFont="1" applyAlignment="1">
      <alignment vertical="top" wrapText="1"/>
    </xf>
    <xf numFmtId="0" fontId="24" fillId="0" borderId="0" xfId="0" applyFont="1" applyAlignment="1">
      <alignment vertical="top" wrapText="1"/>
    </xf>
    <xf numFmtId="0" fontId="0" fillId="0" borderId="0" xfId="0" applyAlignment="1">
      <alignment vertical="top" wrapText="1"/>
    </xf>
    <xf numFmtId="0" fontId="25" fillId="0" borderId="0" xfId="0" applyFont="1" applyAlignment="1">
      <alignment horizontal="left" vertical="top" wrapText="1"/>
    </xf>
    <xf numFmtId="49" fontId="25" fillId="0" borderId="10" xfId="0" applyNumberFormat="1" applyFont="1" applyBorder="1" applyAlignment="1">
      <alignment horizontal="left" vertical="top" wrapText="1"/>
    </xf>
    <xf numFmtId="0" fontId="4" fillId="2" borderId="6" xfId="3" applyFont="1" applyFill="1" applyBorder="1" applyAlignment="1">
      <alignment horizontal="left" vertical="top" wrapText="1"/>
    </xf>
    <xf numFmtId="0" fontId="4" fillId="2" borderId="7" xfId="3" applyFont="1" applyFill="1" applyBorder="1" applyAlignment="1">
      <alignment horizontal="left" vertical="top" wrapText="1"/>
    </xf>
    <xf numFmtId="0" fontId="27" fillId="2" borderId="9" xfId="2" applyFont="1" applyFill="1" applyBorder="1" applyAlignment="1" applyProtection="1">
      <alignment horizontal="left" vertical="center" wrapText="1"/>
    </xf>
  </cellXfs>
  <cellStyles count="4">
    <cellStyle name="Hiperłącze" xfId="2" builtinId="8"/>
    <cellStyle name="Normal 2" xfId="3"/>
    <cellStyle name="Normalny" xfId="0" builtinId="0"/>
    <cellStyle name="Procentowy"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CCDDC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Lukasz%20Michalczyk%20%3cLM@tardigrada.net%3e?subject=Tardigrada%20Morphometric%20Template%20(Apochela%20ver.%201.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C11"/>
  <sheetViews>
    <sheetView tabSelected="1" workbookViewId="0">
      <selection activeCell="B2" sqref="B2:C2"/>
    </sheetView>
  </sheetViews>
  <sheetFormatPr defaultRowHeight="14.4" x14ac:dyDescent="0.3"/>
  <cols>
    <col min="1" max="1" width="3" customWidth="1"/>
    <col min="2" max="2" width="3.6640625" style="1" customWidth="1"/>
    <col min="3" max="3" width="115.6640625" customWidth="1"/>
  </cols>
  <sheetData>
    <row r="1" spans="2:3" ht="15" thickBot="1" x14ac:dyDescent="0.35"/>
    <row r="2" spans="2:3" ht="18.600000000000001" thickBot="1" x14ac:dyDescent="0.35">
      <c r="B2" s="2" t="s">
        <v>0</v>
      </c>
      <c r="C2" s="3"/>
    </row>
    <row r="3" spans="2:3" ht="15.6" x14ac:dyDescent="0.3">
      <c r="B3" s="4">
        <v>1</v>
      </c>
      <c r="C3" s="5" t="s">
        <v>104</v>
      </c>
    </row>
    <row r="4" spans="2:3" ht="62.4" x14ac:dyDescent="0.3">
      <c r="B4" s="6">
        <v>2</v>
      </c>
      <c r="C4" s="143" t="s">
        <v>100</v>
      </c>
    </row>
    <row r="5" spans="2:3" ht="46.8" x14ac:dyDescent="0.3">
      <c r="B5" s="4">
        <v>3</v>
      </c>
      <c r="C5" s="143" t="s">
        <v>101</v>
      </c>
    </row>
    <row r="6" spans="2:3" ht="46.8" x14ac:dyDescent="0.3">
      <c r="B6" s="6">
        <v>4</v>
      </c>
      <c r="C6" s="143" t="s">
        <v>1</v>
      </c>
    </row>
    <row r="7" spans="2:3" ht="31.2" x14ac:dyDescent="0.3">
      <c r="B7" s="4">
        <v>5</v>
      </c>
      <c r="C7" s="143" t="s">
        <v>2</v>
      </c>
    </row>
    <row r="8" spans="2:3" ht="31.2" x14ac:dyDescent="0.3">
      <c r="B8" s="6">
        <v>6</v>
      </c>
      <c r="C8" s="143" t="s">
        <v>102</v>
      </c>
    </row>
    <row r="9" spans="2:3" ht="31.2" x14ac:dyDescent="0.3">
      <c r="B9" s="4">
        <v>7</v>
      </c>
      <c r="C9" s="144" t="s">
        <v>3</v>
      </c>
    </row>
    <row r="10" spans="2:3" ht="62.4" x14ac:dyDescent="0.3">
      <c r="B10" s="7">
        <v>8</v>
      </c>
      <c r="C10" s="8" t="s">
        <v>103</v>
      </c>
    </row>
    <row r="11" spans="2:3" ht="16.2" thickBot="1" x14ac:dyDescent="0.35">
      <c r="B11" s="9">
        <v>9</v>
      </c>
      <c r="C11" s="145" t="s">
        <v>4</v>
      </c>
    </row>
  </sheetData>
  <mergeCells count="1">
    <mergeCell ref="B2:C2"/>
  </mergeCells>
  <hyperlinks>
    <hyperlink ref="C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H33"/>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4.4" x14ac:dyDescent="0.3"/>
  <cols>
    <col min="1" max="1" width="16.88671875" style="130" customWidth="1"/>
    <col min="2" max="2" width="16.88671875" style="141" customWidth="1"/>
    <col min="3" max="3" width="9.109375" style="131"/>
    <col min="4" max="4" width="9.109375" style="122" customWidth="1"/>
    <col min="5" max="34" width="9.109375" style="122"/>
    <col min="35" max="35" width="2.88671875" style="122" customWidth="1"/>
    <col min="36" max="16384" width="9.109375" style="122"/>
  </cols>
  <sheetData>
    <row r="1" spans="1:34" ht="69" x14ac:dyDescent="0.3">
      <c r="A1" s="121" t="s">
        <v>5</v>
      </c>
      <c r="B1" s="132" t="s">
        <v>7</v>
      </c>
      <c r="C1" s="133" t="s">
        <v>60</v>
      </c>
      <c r="D1" s="119" t="s">
        <v>25</v>
      </c>
      <c r="E1" s="119" t="s">
        <v>26</v>
      </c>
      <c r="F1" s="119" t="s">
        <v>27</v>
      </c>
      <c r="G1" s="120" t="s">
        <v>61</v>
      </c>
      <c r="H1" s="120" t="s">
        <v>62</v>
      </c>
      <c r="I1" s="120" t="s">
        <v>63</v>
      </c>
      <c r="J1" s="120" t="s">
        <v>64</v>
      </c>
      <c r="K1" s="120" t="s">
        <v>68</v>
      </c>
      <c r="L1" s="120" t="s">
        <v>69</v>
      </c>
      <c r="M1" s="120" t="s">
        <v>70</v>
      </c>
      <c r="N1" s="120" t="s">
        <v>72</v>
      </c>
      <c r="O1" s="120" t="s">
        <v>73</v>
      </c>
      <c r="P1" s="120" t="s">
        <v>74</v>
      </c>
      <c r="Q1" s="120" t="s">
        <v>76</v>
      </c>
      <c r="R1" s="120" t="s">
        <v>77</v>
      </c>
      <c r="S1" s="120" t="s">
        <v>78</v>
      </c>
      <c r="T1" s="120" t="s">
        <v>80</v>
      </c>
      <c r="U1" s="120" t="s">
        <v>81</v>
      </c>
      <c r="V1" s="120" t="s">
        <v>82</v>
      </c>
      <c r="W1" s="120" t="s">
        <v>84</v>
      </c>
      <c r="X1" s="120" t="s">
        <v>85</v>
      </c>
      <c r="Y1" s="120" t="s">
        <v>86</v>
      </c>
      <c r="Z1" s="120" t="s">
        <v>88</v>
      </c>
      <c r="AA1" s="120" t="s">
        <v>89</v>
      </c>
      <c r="AB1" s="120" t="s">
        <v>90</v>
      </c>
      <c r="AC1" s="120" t="s">
        <v>92</v>
      </c>
      <c r="AD1" s="120" t="s">
        <v>93</v>
      </c>
      <c r="AE1" s="120" t="s">
        <v>94</v>
      </c>
      <c r="AF1" s="120" t="s">
        <v>96</v>
      </c>
      <c r="AG1" s="120" t="s">
        <v>97</v>
      </c>
      <c r="AH1" s="120" t="s">
        <v>98</v>
      </c>
    </row>
    <row r="2" spans="1:34" x14ac:dyDescent="0.3">
      <c r="A2" s="123" t="str">
        <f>'general info'!D2</f>
        <v>Genus species</v>
      </c>
      <c r="B2" s="142" t="str">
        <f>'general info'!D3</f>
        <v>Country.sample</v>
      </c>
      <c r="C2" s="124" t="str">
        <f>males!B1</f>
        <v>1 (HOL)</v>
      </c>
      <c r="D2" s="134" t="str">
        <f>IF(males!C3&gt;0,males!C3,"")</f>
        <v/>
      </c>
      <c r="E2" s="135" t="str">
        <f>IF(males!C4&gt;0,males!C4,"")</f>
        <v/>
      </c>
      <c r="F2" s="135" t="str">
        <f>IF(males!C5&gt;0,males!C5,"")</f>
        <v/>
      </c>
      <c r="G2" s="135" t="str">
        <f>IF(males!C8&gt;0,males!C8,"")</f>
        <v/>
      </c>
      <c r="H2" s="135" t="str">
        <f>IF(males!C9&gt;0,males!C9,"")</f>
        <v/>
      </c>
      <c r="I2" s="135" t="str">
        <f>IF(males!C10&gt;0,males!C10,"")</f>
        <v/>
      </c>
      <c r="J2" s="135" t="str">
        <f>IF(males!C11&gt;0,males!C11,"")</f>
        <v/>
      </c>
      <c r="K2" s="135" t="str">
        <f>IF(males!C14&gt;0,males!C14,"")</f>
        <v/>
      </c>
      <c r="L2" s="135" t="str">
        <f>IF(males!C15&gt;0,males!C15,"")</f>
        <v/>
      </c>
      <c r="M2" s="135" t="str">
        <f>IF(males!C16&gt;0,males!C16,"")</f>
        <v/>
      </c>
      <c r="N2" s="135" t="str">
        <f>IF(males!C18&gt;0,males!C18,"")</f>
        <v/>
      </c>
      <c r="O2" s="135" t="str">
        <f>IF(males!C19&gt;0,males!C19,"")</f>
        <v/>
      </c>
      <c r="P2" s="135" t="str">
        <f>IF(males!C20&gt;0,males!C20,"")</f>
        <v/>
      </c>
      <c r="Q2" s="135" t="str">
        <f>IF(males!C23&gt;0,males!C23,"")</f>
        <v/>
      </c>
      <c r="R2" s="135" t="str">
        <f>IF(males!C24&gt;0,males!C24,"")</f>
        <v/>
      </c>
      <c r="S2" s="135" t="str">
        <f>IF(males!C25&gt;0,males!C25,"")</f>
        <v/>
      </c>
      <c r="T2" s="135" t="str">
        <f>IF(males!C27&gt;0,males!C27,"")</f>
        <v/>
      </c>
      <c r="U2" s="135" t="str">
        <f>IF(males!C28&gt;0,males!C28,"")</f>
        <v/>
      </c>
      <c r="V2" s="135" t="str">
        <f>IF(males!C29&gt;0,males!C29,"")</f>
        <v/>
      </c>
      <c r="W2" s="135" t="str">
        <f>IF(males!C32&gt;0,males!C32,"")</f>
        <v/>
      </c>
      <c r="X2" s="135" t="str">
        <f>IF(males!C33&gt;0,males!C33,"")</f>
        <v/>
      </c>
      <c r="Y2" s="135" t="str">
        <f>IF(males!C34&gt;0,males!C34,"")</f>
        <v/>
      </c>
      <c r="Z2" s="135" t="str">
        <f>IF(males!C36&gt;0,males!C36,"")</f>
        <v/>
      </c>
      <c r="AA2" s="135" t="str">
        <f>IF(males!C37&gt;0,males!C37,"")</f>
        <v/>
      </c>
      <c r="AB2" s="135" t="str">
        <f>IF(males!C38&gt;0,males!C38,"")</f>
        <v/>
      </c>
      <c r="AC2" s="135" t="str">
        <f>IF(males!C41&gt;0,males!C41,"")</f>
        <v/>
      </c>
      <c r="AD2" s="135" t="str">
        <f>IF(males!C42&gt;0,males!C42,"")</f>
        <v/>
      </c>
      <c r="AE2" s="135" t="str">
        <f>IF(males!C43&gt;0,males!C43,"")</f>
        <v/>
      </c>
      <c r="AF2" s="135" t="str">
        <f>IF(males!C45&gt;0,males!C45,"")</f>
        <v/>
      </c>
      <c r="AG2" s="135" t="str">
        <f>IF(males!C46&gt;0,males!C46,"")</f>
        <v/>
      </c>
      <c r="AH2" s="135" t="str">
        <f>IF(males!C47&gt;0,males!C47,"")</f>
        <v/>
      </c>
    </row>
    <row r="3" spans="1:34" x14ac:dyDescent="0.3">
      <c r="A3" s="121" t="str">
        <f>A$2</f>
        <v>Genus species</v>
      </c>
      <c r="B3" s="132" t="str">
        <f>B$2</f>
        <v>Country.sample</v>
      </c>
      <c r="C3" s="124">
        <f>males!D1</f>
        <v>2</v>
      </c>
      <c r="D3" s="134" t="str">
        <f>IF(males!E3&gt;0,males!E3,"")</f>
        <v/>
      </c>
      <c r="E3" s="135" t="str">
        <f>IF(males!E4&gt;0,males!E4,"")</f>
        <v/>
      </c>
      <c r="F3" s="136" t="str">
        <f>IF(males!E5&gt;0,males!E5,"")</f>
        <v/>
      </c>
      <c r="G3" s="135" t="str">
        <f>IF(males!E8&gt;0,males!E8,"")</f>
        <v/>
      </c>
      <c r="H3" s="135" t="str">
        <f>IF(males!E9&gt;0,males!E9,"")</f>
        <v/>
      </c>
      <c r="I3" s="135" t="str">
        <f>IF(males!E10&gt;0,males!E10,"")</f>
        <v/>
      </c>
      <c r="J3" s="135" t="str">
        <f>IF(males!E11&gt;0,males!E11,"")</f>
        <v/>
      </c>
      <c r="K3" s="135" t="str">
        <f>IF(males!E14&gt;0,males!E14,"")</f>
        <v/>
      </c>
      <c r="L3" s="135" t="str">
        <f>IF(males!E15&gt;0,males!E15,"")</f>
        <v/>
      </c>
      <c r="M3" s="135" t="str">
        <f>IF(males!E16&gt;0,males!E16,"")</f>
        <v/>
      </c>
      <c r="N3" s="135" t="str">
        <f>IF(males!E18&gt;0,males!E18,"")</f>
        <v/>
      </c>
      <c r="O3" s="135" t="str">
        <f>IF(males!E19&gt;0,males!E19,"")</f>
        <v/>
      </c>
      <c r="P3" s="135" t="str">
        <f>IF(males!E20&gt;0,males!E20,"")</f>
        <v/>
      </c>
      <c r="Q3" s="135" t="str">
        <f>IF(males!E23&gt;0,males!E23,"")</f>
        <v/>
      </c>
      <c r="R3" s="135" t="str">
        <f>IF(males!E24&gt;0,males!E24,"")</f>
        <v/>
      </c>
      <c r="S3" s="135" t="str">
        <f>IF(males!E25&gt;0,males!E25,"")</f>
        <v/>
      </c>
      <c r="T3" s="135" t="str">
        <f>IF(males!E27&gt;0,males!E27,"")</f>
        <v/>
      </c>
      <c r="U3" s="135" t="str">
        <f>IF(males!E28&gt;0,males!E28,"")</f>
        <v/>
      </c>
      <c r="V3" s="135" t="str">
        <f>IF(males!E29&gt;0,males!E29,"")</f>
        <v/>
      </c>
      <c r="W3" s="135" t="str">
        <f>IF(males!E32&gt;0,males!E32,"")</f>
        <v/>
      </c>
      <c r="X3" s="135" t="str">
        <f>IF(males!E33&gt;0,males!E33,"")</f>
        <v/>
      </c>
      <c r="Y3" s="135" t="str">
        <f>IF(males!E34&gt;0,males!E34,"")</f>
        <v/>
      </c>
      <c r="Z3" s="135" t="str">
        <f>IF(males!E36&gt;0,males!E36,"")</f>
        <v/>
      </c>
      <c r="AA3" s="135" t="str">
        <f>IF(males!E37&gt;0,males!E37,"")</f>
        <v/>
      </c>
      <c r="AB3" s="135" t="str">
        <f>IF(males!E38&gt;0,males!E38,"")</f>
        <v/>
      </c>
      <c r="AC3" s="135" t="str">
        <f>IF(males!E41&gt;0,males!E41,"")</f>
        <v/>
      </c>
      <c r="AD3" s="135" t="str">
        <f>IF(males!E42&gt;0,males!E42,"")</f>
        <v/>
      </c>
      <c r="AE3" s="135" t="str">
        <f>IF(males!E43&gt;0,males!E43,"")</f>
        <v/>
      </c>
      <c r="AF3" s="135" t="str">
        <f>IF(males!E45&gt;0,males!E45,"")</f>
        <v/>
      </c>
      <c r="AG3" s="135" t="str">
        <f>IF(males!E46&gt;0,males!E46,"")</f>
        <v/>
      </c>
      <c r="AH3" s="135" t="str">
        <f>IF(males!E47&gt;0,males!E47,"")</f>
        <v/>
      </c>
    </row>
    <row r="4" spans="1:34" x14ac:dyDescent="0.3">
      <c r="A4" s="121" t="str">
        <f t="shared" ref="A4:B31" si="0">A$2</f>
        <v>Genus species</v>
      </c>
      <c r="B4" s="132" t="str">
        <f t="shared" si="0"/>
        <v>Country.sample</v>
      </c>
      <c r="C4" s="124">
        <f>males!F1</f>
        <v>3</v>
      </c>
      <c r="D4" s="134" t="str">
        <f>IF(males!G3&gt;0,males!G3,"")</f>
        <v/>
      </c>
      <c r="E4" s="135" t="str">
        <f>IF(males!G4&gt;0,males!G4,"")</f>
        <v/>
      </c>
      <c r="F4" s="135" t="str">
        <f>IF(males!G5&gt;0,males!G5,"")</f>
        <v/>
      </c>
      <c r="G4" s="135" t="str">
        <f>IF(males!G8&gt;0,males!G8,"")</f>
        <v/>
      </c>
      <c r="H4" s="135" t="str">
        <f>IF(males!G9&gt;0,males!G9,"")</f>
        <v/>
      </c>
      <c r="I4" s="135" t="str">
        <f>IF(males!G10&gt;0,males!G10,"")</f>
        <v/>
      </c>
      <c r="J4" s="135" t="str">
        <f>IF(males!G11&gt;0,males!G11,"")</f>
        <v/>
      </c>
      <c r="K4" s="135" t="str">
        <f>IF(males!G14&gt;0,males!G14,"")</f>
        <v/>
      </c>
      <c r="L4" s="135" t="str">
        <f>IF(males!G15&gt;0,males!G15,"")</f>
        <v/>
      </c>
      <c r="M4" s="135" t="str">
        <f>IF(males!G16&gt;0,males!G16,"")</f>
        <v/>
      </c>
      <c r="N4" s="135" t="str">
        <f>IF(males!G18&gt;0,males!G18,"")</f>
        <v/>
      </c>
      <c r="O4" s="135" t="str">
        <f>IF(males!G19&gt;0,males!G19,"")</f>
        <v/>
      </c>
      <c r="P4" s="135" t="str">
        <f>IF(males!G20&gt;0,males!G20,"")</f>
        <v/>
      </c>
      <c r="Q4" s="135" t="str">
        <f>IF(males!G23&gt;0,males!G23,"")</f>
        <v/>
      </c>
      <c r="R4" s="135" t="str">
        <f>IF(males!G24&gt;0,males!G24,"")</f>
        <v/>
      </c>
      <c r="S4" s="135" t="str">
        <f>IF(males!G25&gt;0,males!G25,"")</f>
        <v/>
      </c>
      <c r="T4" s="135" t="str">
        <f>IF(males!G27&gt;0,males!G27,"")</f>
        <v/>
      </c>
      <c r="U4" s="135" t="str">
        <f>IF(males!G28&gt;0,males!G28,"")</f>
        <v/>
      </c>
      <c r="V4" s="135" t="str">
        <f>IF(males!G29&gt;0,males!G29,"")</f>
        <v/>
      </c>
      <c r="W4" s="135" t="str">
        <f>IF(males!G32&gt;0,males!G32,"")</f>
        <v/>
      </c>
      <c r="X4" s="135" t="str">
        <f>IF(males!G33&gt;0,males!G33,"")</f>
        <v/>
      </c>
      <c r="Y4" s="135" t="str">
        <f>IF(males!G34&gt;0,males!G34,"")</f>
        <v/>
      </c>
      <c r="Z4" s="135" t="str">
        <f>IF(males!G36&gt;0,males!G36,"")</f>
        <v/>
      </c>
      <c r="AA4" s="135" t="str">
        <f>IF(males!G37&gt;0,males!G37,"")</f>
        <v/>
      </c>
      <c r="AB4" s="135" t="str">
        <f>IF(males!G38&gt;0,males!G38,"")</f>
        <v/>
      </c>
      <c r="AC4" s="135" t="str">
        <f>IF(males!G41&gt;0,males!G41,"")</f>
        <v/>
      </c>
      <c r="AD4" s="135" t="str">
        <f>IF(males!G42&gt;0,males!G42,"")</f>
        <v/>
      </c>
      <c r="AE4" s="135" t="str">
        <f>IF(males!G43&gt;0,males!G43,"")</f>
        <v/>
      </c>
      <c r="AF4" s="135" t="str">
        <f>IF(males!G45&gt;0,males!G45,"")</f>
        <v/>
      </c>
      <c r="AG4" s="135" t="str">
        <f>IF(males!G46&gt;0,males!G46,"")</f>
        <v/>
      </c>
      <c r="AH4" s="135" t="str">
        <f>IF(males!G47&gt;0,males!G47,"")</f>
        <v/>
      </c>
    </row>
    <row r="5" spans="1:34" x14ac:dyDescent="0.3">
      <c r="A5" s="121" t="str">
        <f t="shared" si="0"/>
        <v>Genus species</v>
      </c>
      <c r="B5" s="132" t="str">
        <f t="shared" si="0"/>
        <v>Country.sample</v>
      </c>
      <c r="C5" s="124">
        <f>males!H1</f>
        <v>4</v>
      </c>
      <c r="D5" s="134" t="str">
        <f>IF(males!I3&gt;0,males!I3,"")</f>
        <v/>
      </c>
      <c r="E5" s="135" t="str">
        <f>IF(males!I4&gt;0,males!I4,"")</f>
        <v/>
      </c>
      <c r="F5" s="135" t="str">
        <f>IF(males!I5&gt;0,males!I5,"")</f>
        <v/>
      </c>
      <c r="G5" s="135" t="str">
        <f>IF(males!I8&gt;0,males!I8,"")</f>
        <v/>
      </c>
      <c r="H5" s="135" t="str">
        <f>IF(males!I9&gt;0,males!I9,"")</f>
        <v/>
      </c>
      <c r="I5" s="135" t="str">
        <f>IF(males!I10&gt;0,males!I10,"")</f>
        <v/>
      </c>
      <c r="J5" s="135" t="str">
        <f>IF(males!I11&gt;0,males!I11,"")</f>
        <v/>
      </c>
      <c r="K5" s="135" t="str">
        <f>IF(males!I14&gt;0,males!I14,"")</f>
        <v/>
      </c>
      <c r="L5" s="135" t="str">
        <f>IF(males!I15&gt;0,males!I15,"")</f>
        <v/>
      </c>
      <c r="M5" s="135" t="str">
        <f>IF(males!I16&gt;0,males!I16,"")</f>
        <v/>
      </c>
      <c r="N5" s="135" t="str">
        <f>IF(males!I18&gt;0,males!I18,"")</f>
        <v/>
      </c>
      <c r="O5" s="135" t="str">
        <f>IF(males!I19&gt;0,males!I19,"")</f>
        <v/>
      </c>
      <c r="P5" s="135" t="str">
        <f>IF(males!I20&gt;0,males!I20,"")</f>
        <v/>
      </c>
      <c r="Q5" s="135" t="str">
        <f>IF(males!I23&gt;0,males!I23,"")</f>
        <v/>
      </c>
      <c r="R5" s="135" t="str">
        <f>IF(males!I24&gt;0,males!I24,"")</f>
        <v/>
      </c>
      <c r="S5" s="135" t="str">
        <f>IF(males!I25&gt;0,males!I25,"")</f>
        <v/>
      </c>
      <c r="T5" s="135" t="str">
        <f>IF(males!I27&gt;0,males!I27,"")</f>
        <v/>
      </c>
      <c r="U5" s="135" t="str">
        <f>IF(males!I28&gt;0,males!I28,"")</f>
        <v/>
      </c>
      <c r="V5" s="135" t="str">
        <f>IF(males!I29&gt;0,males!I29,"")</f>
        <v/>
      </c>
      <c r="W5" s="135" t="str">
        <f>IF(males!I32&gt;0,males!I32,"")</f>
        <v/>
      </c>
      <c r="X5" s="135" t="str">
        <f>IF(males!I33&gt;0,males!I33,"")</f>
        <v/>
      </c>
      <c r="Y5" s="135" t="str">
        <f>IF(males!I34&gt;0,males!I34,"")</f>
        <v/>
      </c>
      <c r="Z5" s="135" t="str">
        <f>IF(males!I36&gt;0,males!I36,"")</f>
        <v/>
      </c>
      <c r="AA5" s="135" t="str">
        <f>IF(males!I37&gt;0,males!I37,"")</f>
        <v/>
      </c>
      <c r="AB5" s="135" t="str">
        <f>IF(males!I38&gt;0,males!I38,"")</f>
        <v/>
      </c>
      <c r="AC5" s="135" t="str">
        <f>IF(males!I41&gt;0,males!I41,"")</f>
        <v/>
      </c>
      <c r="AD5" s="135" t="str">
        <f>IF(males!I42&gt;0,males!I42,"")</f>
        <v/>
      </c>
      <c r="AE5" s="135" t="str">
        <f>IF(males!I43&gt;0,males!I43,"")</f>
        <v/>
      </c>
      <c r="AF5" s="135" t="str">
        <f>IF(males!I45&gt;0,males!I45,"")</f>
        <v/>
      </c>
      <c r="AG5" s="135" t="str">
        <f>IF(males!I46&gt;0,males!I46,"")</f>
        <v/>
      </c>
      <c r="AH5" s="135" t="str">
        <f>IF(males!I47&gt;0,males!I47,"")</f>
        <v/>
      </c>
    </row>
    <row r="6" spans="1:34" x14ac:dyDescent="0.3">
      <c r="A6" s="121" t="str">
        <f t="shared" si="0"/>
        <v>Genus species</v>
      </c>
      <c r="B6" s="132" t="str">
        <f t="shared" si="0"/>
        <v>Country.sample</v>
      </c>
      <c r="C6" s="124">
        <f>males!J1</f>
        <v>5</v>
      </c>
      <c r="D6" s="134" t="str">
        <f>IF(males!K3&gt;0,males!K3,"")</f>
        <v/>
      </c>
      <c r="E6" s="135" t="str">
        <f>IF(males!K4&gt;0,males!K4,"")</f>
        <v/>
      </c>
      <c r="F6" s="135" t="str">
        <f>IF(males!K5&gt;0,males!K5,"")</f>
        <v/>
      </c>
      <c r="G6" s="135" t="str">
        <f>IF(males!K8&gt;0,males!K8,"")</f>
        <v/>
      </c>
      <c r="H6" s="135" t="str">
        <f>IF(males!K9&gt;0,males!K9,"")</f>
        <v/>
      </c>
      <c r="I6" s="135" t="str">
        <f>IF(males!K10&gt;0,males!K10,"")</f>
        <v/>
      </c>
      <c r="J6" s="135" t="str">
        <f>IF(males!K11&gt;0,males!K11,"")</f>
        <v/>
      </c>
      <c r="K6" s="135" t="str">
        <f>IF(males!K14&gt;0,males!K14,"")</f>
        <v/>
      </c>
      <c r="L6" s="135" t="str">
        <f>IF(males!K15&gt;0,males!K15,"")</f>
        <v/>
      </c>
      <c r="M6" s="135" t="str">
        <f>IF(males!K16&gt;0,males!K16,"")</f>
        <v/>
      </c>
      <c r="N6" s="135" t="str">
        <f>IF(males!K18&gt;0,males!K18,"")</f>
        <v/>
      </c>
      <c r="O6" s="135" t="str">
        <f>IF(males!K19&gt;0,males!K19,"")</f>
        <v/>
      </c>
      <c r="P6" s="135" t="str">
        <f>IF(males!K20&gt;0,males!K20,"")</f>
        <v/>
      </c>
      <c r="Q6" s="135" t="str">
        <f>IF(males!K23&gt;0,males!K23,"")</f>
        <v/>
      </c>
      <c r="R6" s="135" t="str">
        <f>IF(males!K24&gt;0,males!K24,"")</f>
        <v/>
      </c>
      <c r="S6" s="135" t="str">
        <f>IF(males!K25&gt;0,males!K25,"")</f>
        <v/>
      </c>
      <c r="T6" s="135" t="str">
        <f>IF(males!K27&gt;0,males!K27,"")</f>
        <v/>
      </c>
      <c r="U6" s="135" t="str">
        <f>IF(males!K28&gt;0,males!K28,"")</f>
        <v/>
      </c>
      <c r="V6" s="135" t="str">
        <f>IF(males!K29&gt;0,males!K29,"")</f>
        <v/>
      </c>
      <c r="W6" s="135" t="str">
        <f>IF(males!K32&gt;0,males!K32,"")</f>
        <v/>
      </c>
      <c r="X6" s="135" t="str">
        <f>IF(males!K33&gt;0,males!K33,"")</f>
        <v/>
      </c>
      <c r="Y6" s="135" t="str">
        <f>IF(males!K34&gt;0,males!K34,"")</f>
        <v/>
      </c>
      <c r="Z6" s="135" t="str">
        <f>IF(males!K36&gt;0,males!K36,"")</f>
        <v/>
      </c>
      <c r="AA6" s="135" t="str">
        <f>IF(males!K37&gt;0,males!K37,"")</f>
        <v/>
      </c>
      <c r="AB6" s="135" t="str">
        <f>IF(males!K38&gt;0,males!K38,"")</f>
        <v/>
      </c>
      <c r="AC6" s="135" t="str">
        <f>IF(males!K41&gt;0,males!K41,"")</f>
        <v/>
      </c>
      <c r="AD6" s="135" t="str">
        <f>IF(males!K42&gt;0,males!K42,"")</f>
        <v/>
      </c>
      <c r="AE6" s="135" t="str">
        <f>IF(males!K43&gt;0,males!K43,"")</f>
        <v/>
      </c>
      <c r="AF6" s="135" t="str">
        <f>IF(males!K45&gt;0,males!K45,"")</f>
        <v/>
      </c>
      <c r="AG6" s="135" t="str">
        <f>IF(males!K46&gt;0,males!K46,"")</f>
        <v/>
      </c>
      <c r="AH6" s="135" t="str">
        <f>IF(males!K47&gt;0,males!K47,"")</f>
        <v/>
      </c>
    </row>
    <row r="7" spans="1:34" x14ac:dyDescent="0.3">
      <c r="A7" s="121" t="str">
        <f t="shared" si="0"/>
        <v>Genus species</v>
      </c>
      <c r="B7" s="132" t="str">
        <f t="shared" si="0"/>
        <v>Country.sample</v>
      </c>
      <c r="C7" s="124">
        <f>males!L1</f>
        <v>6</v>
      </c>
      <c r="D7" s="134" t="str">
        <f>IF(males!M3&gt;0,males!M3,"")</f>
        <v/>
      </c>
      <c r="E7" s="135" t="str">
        <f>IF(males!M4&gt;0,males!M4,"")</f>
        <v/>
      </c>
      <c r="F7" s="135" t="str">
        <f>IF(males!M5&gt;0,males!M5,"")</f>
        <v/>
      </c>
      <c r="G7" s="135" t="str">
        <f>IF(males!M8&gt;0,males!M8,"")</f>
        <v/>
      </c>
      <c r="H7" s="135" t="str">
        <f>IF(males!M9&gt;0,males!M9,"")</f>
        <v/>
      </c>
      <c r="I7" s="135" t="str">
        <f>IF(males!M10&gt;0,males!M10,"")</f>
        <v/>
      </c>
      <c r="J7" s="135" t="str">
        <f>IF(males!M11&gt;0,males!M11,"")</f>
        <v/>
      </c>
      <c r="K7" s="135" t="str">
        <f>IF(males!M14&gt;0,males!M14,"")</f>
        <v/>
      </c>
      <c r="L7" s="135" t="str">
        <f>IF(males!M15&gt;0,males!M15,"")</f>
        <v/>
      </c>
      <c r="M7" s="135" t="str">
        <f>IF(males!M16&gt;0,males!M16,"")</f>
        <v/>
      </c>
      <c r="N7" s="135" t="str">
        <f>IF(males!M18&gt;0,males!M18,"")</f>
        <v/>
      </c>
      <c r="O7" s="135" t="str">
        <f>IF(males!M19&gt;0,males!M19,"")</f>
        <v/>
      </c>
      <c r="P7" s="135" t="str">
        <f>IF(males!M20&gt;0,males!M20,"")</f>
        <v/>
      </c>
      <c r="Q7" s="135" t="str">
        <f>IF(males!M23&gt;0,males!M23,"")</f>
        <v/>
      </c>
      <c r="R7" s="135" t="str">
        <f>IF(males!M24&gt;0,males!M24,"")</f>
        <v/>
      </c>
      <c r="S7" s="135" t="str">
        <f>IF(males!M25&gt;0,males!M25,"")</f>
        <v/>
      </c>
      <c r="T7" s="135" t="str">
        <f>IF(males!M27&gt;0,males!M27,"")</f>
        <v/>
      </c>
      <c r="U7" s="135" t="str">
        <f>IF(males!M28&gt;0,males!M28,"")</f>
        <v/>
      </c>
      <c r="V7" s="135" t="str">
        <f>IF(males!M29&gt;0,males!M29,"")</f>
        <v/>
      </c>
      <c r="W7" s="135" t="str">
        <f>IF(males!M32&gt;0,males!M32,"")</f>
        <v/>
      </c>
      <c r="X7" s="135" t="str">
        <f>IF(males!M33&gt;0,males!M33,"")</f>
        <v/>
      </c>
      <c r="Y7" s="135" t="str">
        <f>IF(males!M34&gt;0,males!M34,"")</f>
        <v/>
      </c>
      <c r="Z7" s="135" t="str">
        <f>IF(males!M36&gt;0,males!M36,"")</f>
        <v/>
      </c>
      <c r="AA7" s="135" t="str">
        <f>IF(males!M37&gt;0,males!M37,"")</f>
        <v/>
      </c>
      <c r="AB7" s="135" t="str">
        <f>IF(males!M38&gt;0,males!M38,"")</f>
        <v/>
      </c>
      <c r="AC7" s="135" t="str">
        <f>IF(males!M41&gt;0,males!M41,"")</f>
        <v/>
      </c>
      <c r="AD7" s="135" t="str">
        <f>IF(males!M42&gt;0,males!M42,"")</f>
        <v/>
      </c>
      <c r="AE7" s="135" t="str">
        <f>IF(males!M43&gt;0,males!M43,"")</f>
        <v/>
      </c>
      <c r="AF7" s="135" t="str">
        <f>IF(males!M45&gt;0,males!M45,"")</f>
        <v/>
      </c>
      <c r="AG7" s="135" t="str">
        <f>IF(males!M46&gt;0,males!M46,"")</f>
        <v/>
      </c>
      <c r="AH7" s="135" t="str">
        <f>IF(males!M47&gt;0,males!M47,"")</f>
        <v/>
      </c>
    </row>
    <row r="8" spans="1:34" x14ac:dyDescent="0.3">
      <c r="A8" s="121" t="str">
        <f t="shared" si="0"/>
        <v>Genus species</v>
      </c>
      <c r="B8" s="132" t="str">
        <f t="shared" si="0"/>
        <v>Country.sample</v>
      </c>
      <c r="C8" s="124">
        <f>males!N1</f>
        <v>7</v>
      </c>
      <c r="D8" s="134" t="str">
        <f>IF(males!O3&gt;0,males!O3,"")</f>
        <v/>
      </c>
      <c r="E8" s="135" t="str">
        <f>IF(males!O4&gt;0,males!O4,"")</f>
        <v/>
      </c>
      <c r="F8" s="135" t="str">
        <f>IF(males!O5&gt;0,males!O5,"")</f>
        <v/>
      </c>
      <c r="G8" s="135" t="str">
        <f>IF(males!O8&gt;0,males!O8,"")</f>
        <v/>
      </c>
      <c r="H8" s="135" t="str">
        <f>IF(males!O9&gt;0,males!O9,"")</f>
        <v/>
      </c>
      <c r="I8" s="135" t="str">
        <f>IF(males!O10&gt;0,males!O10,"")</f>
        <v/>
      </c>
      <c r="J8" s="135" t="str">
        <f>IF(males!O11&gt;0,males!O11,"")</f>
        <v/>
      </c>
      <c r="K8" s="135" t="str">
        <f>IF(males!O14&gt;0,males!O14,"")</f>
        <v/>
      </c>
      <c r="L8" s="135" t="str">
        <f>IF(males!O15&gt;0,males!O15,"")</f>
        <v/>
      </c>
      <c r="M8" s="135" t="str">
        <f>IF(males!O16&gt;0,males!O16,"")</f>
        <v/>
      </c>
      <c r="N8" s="135" t="str">
        <f>IF(males!O18&gt;0,males!O18,"")</f>
        <v/>
      </c>
      <c r="O8" s="135" t="str">
        <f>IF(males!O19&gt;0,males!O19,"")</f>
        <v/>
      </c>
      <c r="P8" s="135" t="str">
        <f>IF(males!O20&gt;0,males!O20,"")</f>
        <v/>
      </c>
      <c r="Q8" s="135" t="str">
        <f>IF(males!O23&gt;0,males!O23,"")</f>
        <v/>
      </c>
      <c r="R8" s="135" t="str">
        <f>IF(males!O24&gt;0,males!O24,"")</f>
        <v/>
      </c>
      <c r="S8" s="135" t="str">
        <f>IF(males!O25&gt;0,males!O25,"")</f>
        <v/>
      </c>
      <c r="T8" s="135" t="str">
        <f>IF(males!O27&gt;0,males!O27,"")</f>
        <v/>
      </c>
      <c r="U8" s="135" t="str">
        <f>IF(males!O28&gt;0,males!O28,"")</f>
        <v/>
      </c>
      <c r="V8" s="135" t="str">
        <f>IF(males!O29&gt;0,males!O29,"")</f>
        <v/>
      </c>
      <c r="W8" s="135" t="str">
        <f>IF(males!O32&gt;0,males!O32,"")</f>
        <v/>
      </c>
      <c r="X8" s="135" t="str">
        <f>IF(males!O33&gt;0,males!O33,"")</f>
        <v/>
      </c>
      <c r="Y8" s="135" t="str">
        <f>IF(males!O34&gt;0,males!O34,"")</f>
        <v/>
      </c>
      <c r="Z8" s="135" t="str">
        <f>IF(males!O36&gt;0,males!O36,"")</f>
        <v/>
      </c>
      <c r="AA8" s="135" t="str">
        <f>IF(males!O37&gt;0,males!O37,"")</f>
        <v/>
      </c>
      <c r="AB8" s="135" t="str">
        <f>IF(males!O38&gt;0,males!O38,"")</f>
        <v/>
      </c>
      <c r="AC8" s="135" t="str">
        <f>IF(males!O41&gt;0,males!O41,"")</f>
        <v/>
      </c>
      <c r="AD8" s="135" t="str">
        <f>IF(males!O42&gt;0,males!O42,"")</f>
        <v/>
      </c>
      <c r="AE8" s="135" t="str">
        <f>IF(males!O43&gt;0,males!O43,"")</f>
        <v/>
      </c>
      <c r="AF8" s="135" t="str">
        <f>IF(males!O45&gt;0,males!O45,"")</f>
        <v/>
      </c>
      <c r="AG8" s="135" t="str">
        <f>IF(males!O46&gt;0,males!O46,"")</f>
        <v/>
      </c>
      <c r="AH8" s="135" t="str">
        <f>IF(males!O47&gt;0,males!O47,"")</f>
        <v/>
      </c>
    </row>
    <row r="9" spans="1:34" x14ac:dyDescent="0.3">
      <c r="A9" s="121" t="str">
        <f t="shared" si="0"/>
        <v>Genus species</v>
      </c>
      <c r="B9" s="132" t="str">
        <f t="shared" si="0"/>
        <v>Country.sample</v>
      </c>
      <c r="C9" s="124">
        <f>males!P1</f>
        <v>8</v>
      </c>
      <c r="D9" s="134" t="str">
        <f>IF(males!Q3&gt;0,males!Q3,"")</f>
        <v/>
      </c>
      <c r="E9" s="135" t="str">
        <f>IF(males!Q4&gt;0,males!Q4,"")</f>
        <v/>
      </c>
      <c r="F9" s="135" t="str">
        <f>IF(males!Q5&gt;0,males!Q5,"")</f>
        <v/>
      </c>
      <c r="G9" s="135" t="str">
        <f>IF(males!Q8&gt;0,males!Q8,"")</f>
        <v/>
      </c>
      <c r="H9" s="135" t="str">
        <f>IF(males!Q9&gt;0,males!Q9,"")</f>
        <v/>
      </c>
      <c r="I9" s="135" t="str">
        <f>IF(males!Q10&gt;0,males!Q10,"")</f>
        <v/>
      </c>
      <c r="J9" s="135" t="str">
        <f>IF(males!Q11&gt;0,males!Q11,"")</f>
        <v/>
      </c>
      <c r="K9" s="135" t="str">
        <f>IF(males!Q14&gt;0,males!Q14,"")</f>
        <v/>
      </c>
      <c r="L9" s="135" t="str">
        <f>IF(males!Q15&gt;0,males!Q15,"")</f>
        <v/>
      </c>
      <c r="M9" s="135" t="str">
        <f>IF(males!Q16&gt;0,males!Q16,"")</f>
        <v/>
      </c>
      <c r="N9" s="135" t="str">
        <f>IF(males!Q18&gt;0,males!Q18,"")</f>
        <v/>
      </c>
      <c r="O9" s="135" t="str">
        <f>IF(males!Q19&gt;0,males!Q19,"")</f>
        <v/>
      </c>
      <c r="P9" s="135" t="str">
        <f>IF(males!Q20&gt;0,males!Q20,"")</f>
        <v/>
      </c>
      <c r="Q9" s="135" t="str">
        <f>IF(males!Q23&gt;0,males!Q23,"")</f>
        <v/>
      </c>
      <c r="R9" s="135" t="str">
        <f>IF(males!Q24&gt;0,males!Q24,"")</f>
        <v/>
      </c>
      <c r="S9" s="135" t="str">
        <f>IF(males!Q25&gt;0,males!Q25,"")</f>
        <v/>
      </c>
      <c r="T9" s="135" t="str">
        <f>IF(males!Q27&gt;0,males!Q27,"")</f>
        <v/>
      </c>
      <c r="U9" s="135" t="str">
        <f>IF(males!Q28&gt;0,males!Q28,"")</f>
        <v/>
      </c>
      <c r="V9" s="135" t="str">
        <f>IF(males!Q29&gt;0,males!Q29,"")</f>
        <v/>
      </c>
      <c r="W9" s="135" t="str">
        <f>IF(males!Q32&gt;0,males!Q32,"")</f>
        <v/>
      </c>
      <c r="X9" s="135" t="str">
        <f>IF(males!Q33&gt;0,males!Q33,"")</f>
        <v/>
      </c>
      <c r="Y9" s="135" t="str">
        <f>IF(males!Q34&gt;0,males!Q34,"")</f>
        <v/>
      </c>
      <c r="Z9" s="135" t="str">
        <f>IF(males!Q36&gt;0,males!Q36,"")</f>
        <v/>
      </c>
      <c r="AA9" s="135" t="str">
        <f>IF(males!Q37&gt;0,males!Q37,"")</f>
        <v/>
      </c>
      <c r="AB9" s="135" t="str">
        <f>IF(males!Q38&gt;0,males!Q38,"")</f>
        <v/>
      </c>
      <c r="AC9" s="135" t="str">
        <f>IF(males!Q41&gt;0,males!Q41,"")</f>
        <v/>
      </c>
      <c r="AD9" s="135" t="str">
        <f>IF(males!Q42&gt;0,males!Q42,"")</f>
        <v/>
      </c>
      <c r="AE9" s="135" t="str">
        <f>IF(males!Q43&gt;0,males!Q43,"")</f>
        <v/>
      </c>
      <c r="AF9" s="135" t="str">
        <f>IF(males!Q45&gt;0,males!Q45,"")</f>
        <v/>
      </c>
      <c r="AG9" s="135" t="str">
        <f>IF(males!Q46&gt;0,males!Q46,"")</f>
        <v/>
      </c>
      <c r="AH9" s="135" t="str">
        <f>IF(males!Q47&gt;0,males!Q47,"")</f>
        <v/>
      </c>
    </row>
    <row r="10" spans="1:34" x14ac:dyDescent="0.3">
      <c r="A10" s="121" t="str">
        <f t="shared" si="0"/>
        <v>Genus species</v>
      </c>
      <c r="B10" s="132" t="str">
        <f t="shared" si="0"/>
        <v>Country.sample</v>
      </c>
      <c r="C10" s="124">
        <f>males!R1</f>
        <v>9</v>
      </c>
      <c r="D10" s="134" t="str">
        <f>IF(males!S3&gt;0,males!S3,"")</f>
        <v/>
      </c>
      <c r="E10" s="135" t="str">
        <f>IF(males!S4&gt;0,males!S4,"")</f>
        <v/>
      </c>
      <c r="F10" s="135" t="str">
        <f>IF(males!S5&gt;0,males!S5,"")</f>
        <v/>
      </c>
      <c r="G10" s="135" t="str">
        <f>IF(males!S8&gt;0,males!S8,"")</f>
        <v/>
      </c>
      <c r="H10" s="135" t="str">
        <f>IF(males!S9&gt;0,males!S9,"")</f>
        <v/>
      </c>
      <c r="I10" s="135" t="str">
        <f>IF(males!S10&gt;0,males!S10,"")</f>
        <v/>
      </c>
      <c r="J10" s="135" t="str">
        <f>IF(males!S11&gt;0,males!S11,"")</f>
        <v/>
      </c>
      <c r="K10" s="135" t="str">
        <f>IF(males!S14&gt;0,males!S14,"")</f>
        <v/>
      </c>
      <c r="L10" s="135" t="str">
        <f>IF(males!S15&gt;0,males!S15,"")</f>
        <v/>
      </c>
      <c r="M10" s="135" t="str">
        <f>IF(males!S16&gt;0,males!S16,"")</f>
        <v/>
      </c>
      <c r="N10" s="135" t="str">
        <f>IF(males!S18&gt;0,males!S18,"")</f>
        <v/>
      </c>
      <c r="O10" s="135" t="str">
        <f>IF(males!S19&gt;0,males!S19,"")</f>
        <v/>
      </c>
      <c r="P10" s="135" t="str">
        <f>IF(males!S20&gt;0,males!S20,"")</f>
        <v/>
      </c>
      <c r="Q10" s="135" t="str">
        <f>IF(males!S23&gt;0,males!S23,"")</f>
        <v/>
      </c>
      <c r="R10" s="135" t="str">
        <f>IF(males!S24&gt;0,males!S24,"")</f>
        <v/>
      </c>
      <c r="S10" s="135" t="str">
        <f>IF(males!S25&gt;0,males!S25,"")</f>
        <v/>
      </c>
      <c r="T10" s="135" t="str">
        <f>IF(males!S27&gt;0,males!S27,"")</f>
        <v/>
      </c>
      <c r="U10" s="135" t="str">
        <f>IF(males!S28&gt;0,males!S28,"")</f>
        <v/>
      </c>
      <c r="V10" s="135" t="str">
        <f>IF(males!S29&gt;0,males!S29,"")</f>
        <v/>
      </c>
      <c r="W10" s="135" t="str">
        <f>IF(males!S32&gt;0,males!S32,"")</f>
        <v/>
      </c>
      <c r="X10" s="135" t="str">
        <f>IF(males!S33&gt;0,males!S33,"")</f>
        <v/>
      </c>
      <c r="Y10" s="135" t="str">
        <f>IF(males!S34&gt;0,males!S34,"")</f>
        <v/>
      </c>
      <c r="Z10" s="135" t="str">
        <f>IF(males!S36&gt;0,males!S36,"")</f>
        <v/>
      </c>
      <c r="AA10" s="135" t="str">
        <f>IF(males!S37&gt;0,males!S37,"")</f>
        <v/>
      </c>
      <c r="AB10" s="135" t="str">
        <f>IF(males!S38&gt;0,males!S38,"")</f>
        <v/>
      </c>
      <c r="AC10" s="135" t="str">
        <f>IF(males!S41&gt;0,males!S41,"")</f>
        <v/>
      </c>
      <c r="AD10" s="135" t="str">
        <f>IF(males!S42&gt;0,males!S42,"")</f>
        <v/>
      </c>
      <c r="AE10" s="135" t="str">
        <f>IF(males!S43&gt;0,males!S43,"")</f>
        <v/>
      </c>
      <c r="AF10" s="135" t="str">
        <f>IF(males!S45&gt;0,males!S45,"")</f>
        <v/>
      </c>
      <c r="AG10" s="135" t="str">
        <f>IF(males!S46&gt;0,males!S46,"")</f>
        <v/>
      </c>
      <c r="AH10" s="135" t="str">
        <f>IF(males!S47&gt;0,males!S47,"")</f>
        <v/>
      </c>
    </row>
    <row r="11" spans="1:34" x14ac:dyDescent="0.3">
      <c r="A11" s="121" t="str">
        <f t="shared" si="0"/>
        <v>Genus species</v>
      </c>
      <c r="B11" s="132" t="str">
        <f t="shared" si="0"/>
        <v>Country.sample</v>
      </c>
      <c r="C11" s="124">
        <f>males!T1</f>
        <v>10</v>
      </c>
      <c r="D11" s="134" t="str">
        <f>IF(males!U3&gt;0,males!U3,"")</f>
        <v/>
      </c>
      <c r="E11" s="135" t="str">
        <f>IF(males!U4&gt;0,males!U4,"")</f>
        <v/>
      </c>
      <c r="F11" s="135" t="str">
        <f>IF(males!U5&gt;0,males!U5,"")</f>
        <v/>
      </c>
      <c r="G11" s="135" t="str">
        <f>IF(males!U8&gt;0,males!U8,"")</f>
        <v/>
      </c>
      <c r="H11" s="135" t="str">
        <f>IF(males!U9&gt;0,males!U9,"")</f>
        <v/>
      </c>
      <c r="I11" s="135" t="str">
        <f>IF(males!U10&gt;0,males!U10,"")</f>
        <v/>
      </c>
      <c r="J11" s="135" t="str">
        <f>IF(males!U11&gt;0,males!U11,"")</f>
        <v/>
      </c>
      <c r="K11" s="135" t="str">
        <f>IF(males!U14&gt;0,males!U14,"")</f>
        <v/>
      </c>
      <c r="L11" s="135" t="str">
        <f>IF(males!U15&gt;0,males!U15,"")</f>
        <v/>
      </c>
      <c r="M11" s="135" t="str">
        <f>IF(males!U16&gt;0,males!U16,"")</f>
        <v/>
      </c>
      <c r="N11" s="135" t="str">
        <f>IF(males!U18&gt;0,males!U18,"")</f>
        <v/>
      </c>
      <c r="O11" s="135" t="str">
        <f>IF(males!U19&gt;0,males!U19,"")</f>
        <v/>
      </c>
      <c r="P11" s="135" t="str">
        <f>IF(males!U20&gt;0,males!U20,"")</f>
        <v/>
      </c>
      <c r="Q11" s="135" t="str">
        <f>IF(males!U23&gt;0,males!U23,"")</f>
        <v/>
      </c>
      <c r="R11" s="135" t="str">
        <f>IF(males!U24&gt;0,males!U24,"")</f>
        <v/>
      </c>
      <c r="S11" s="135" t="str">
        <f>IF(males!U25&gt;0,males!U25,"")</f>
        <v/>
      </c>
      <c r="T11" s="135" t="str">
        <f>IF(males!U27&gt;0,males!U27,"")</f>
        <v/>
      </c>
      <c r="U11" s="135" t="str">
        <f>IF(males!U28&gt;0,males!U28,"")</f>
        <v/>
      </c>
      <c r="V11" s="135" t="str">
        <f>IF(males!U29&gt;0,males!U29,"")</f>
        <v/>
      </c>
      <c r="W11" s="135" t="str">
        <f>IF(males!U32&gt;0,males!U32,"")</f>
        <v/>
      </c>
      <c r="X11" s="135" t="str">
        <f>IF(males!U33&gt;0,males!U33,"")</f>
        <v/>
      </c>
      <c r="Y11" s="135" t="str">
        <f>IF(males!U34&gt;0,males!U34,"")</f>
        <v/>
      </c>
      <c r="Z11" s="135" t="str">
        <f>IF(males!U36&gt;0,males!U36,"")</f>
        <v/>
      </c>
      <c r="AA11" s="135" t="str">
        <f>IF(males!U37&gt;0,males!U37,"")</f>
        <v/>
      </c>
      <c r="AB11" s="135" t="str">
        <f>IF(males!U38&gt;0,males!U38,"")</f>
        <v/>
      </c>
      <c r="AC11" s="135" t="str">
        <f>IF(males!U41&gt;0,males!U41,"")</f>
        <v/>
      </c>
      <c r="AD11" s="135" t="str">
        <f>IF(males!U42&gt;0,males!U42,"")</f>
        <v/>
      </c>
      <c r="AE11" s="135" t="str">
        <f>IF(males!U43&gt;0,males!U43,"")</f>
        <v/>
      </c>
      <c r="AF11" s="135" t="str">
        <f>IF(males!U45&gt;0,males!U45,"")</f>
        <v/>
      </c>
      <c r="AG11" s="135" t="str">
        <f>IF(males!U46&gt;0,males!U46,"")</f>
        <v/>
      </c>
      <c r="AH11" s="135" t="str">
        <f>IF(males!U47&gt;0,males!U47,"")</f>
        <v/>
      </c>
    </row>
    <row r="12" spans="1:34" x14ac:dyDescent="0.3">
      <c r="A12" s="121" t="str">
        <f t="shared" si="0"/>
        <v>Genus species</v>
      </c>
      <c r="B12" s="132" t="str">
        <f t="shared" si="0"/>
        <v>Country.sample</v>
      </c>
      <c r="C12" s="124">
        <f>males!V1</f>
        <v>11</v>
      </c>
      <c r="D12" s="134" t="str">
        <f>IF(males!W3&gt;0,males!W3,"")</f>
        <v/>
      </c>
      <c r="E12" s="135" t="str">
        <f>IF(males!W4&gt;0,males!W4,"")</f>
        <v/>
      </c>
      <c r="F12" s="135" t="str">
        <f>IF(males!W5&gt;0,males!W5,"")</f>
        <v/>
      </c>
      <c r="G12" s="135" t="str">
        <f>IF(males!W8&gt;0,males!W8,"")</f>
        <v/>
      </c>
      <c r="H12" s="135" t="str">
        <f>IF(males!W9&gt;0,males!W9,"")</f>
        <v/>
      </c>
      <c r="I12" s="135" t="str">
        <f>IF(males!W10&gt;0,males!W10,"")</f>
        <v/>
      </c>
      <c r="J12" s="135" t="str">
        <f>IF(males!W11&gt;0,males!W11,"")</f>
        <v/>
      </c>
      <c r="K12" s="135" t="str">
        <f>IF(males!W14&gt;0,males!W14,"")</f>
        <v/>
      </c>
      <c r="L12" s="135" t="str">
        <f>IF(males!W15&gt;0,males!W15,"")</f>
        <v/>
      </c>
      <c r="M12" s="135" t="str">
        <f>IF(males!W16&gt;0,males!W16,"")</f>
        <v/>
      </c>
      <c r="N12" s="135" t="str">
        <f>IF(males!W18&gt;0,males!W18,"")</f>
        <v/>
      </c>
      <c r="O12" s="135" t="str">
        <f>IF(males!W19&gt;0,males!W19,"")</f>
        <v/>
      </c>
      <c r="P12" s="135" t="str">
        <f>IF(males!W20&gt;0,males!W20,"")</f>
        <v/>
      </c>
      <c r="Q12" s="135" t="str">
        <f>IF(males!W23&gt;0,males!W23,"")</f>
        <v/>
      </c>
      <c r="R12" s="135" t="str">
        <f>IF(males!W24&gt;0,males!W24,"")</f>
        <v/>
      </c>
      <c r="S12" s="135" t="str">
        <f>IF(males!W25&gt;0,males!W25,"")</f>
        <v/>
      </c>
      <c r="T12" s="135" t="str">
        <f>IF(males!W27&gt;0,males!W27,"")</f>
        <v/>
      </c>
      <c r="U12" s="135" t="str">
        <f>IF(males!W28&gt;0,males!W28,"")</f>
        <v/>
      </c>
      <c r="V12" s="135" t="str">
        <f>IF(males!W29&gt;0,males!W29,"")</f>
        <v/>
      </c>
      <c r="W12" s="135" t="str">
        <f>IF(males!W32&gt;0,males!W32,"")</f>
        <v/>
      </c>
      <c r="X12" s="135" t="str">
        <f>IF(males!W33&gt;0,males!W33,"")</f>
        <v/>
      </c>
      <c r="Y12" s="135" t="str">
        <f>IF(males!W34&gt;0,males!W34,"")</f>
        <v/>
      </c>
      <c r="Z12" s="135" t="str">
        <f>IF(males!W36&gt;0,males!W36,"")</f>
        <v/>
      </c>
      <c r="AA12" s="135" t="str">
        <f>IF(males!W37&gt;0,males!W37,"")</f>
        <v/>
      </c>
      <c r="AB12" s="135" t="str">
        <f>IF(males!W38&gt;0,males!W38,"")</f>
        <v/>
      </c>
      <c r="AC12" s="135" t="str">
        <f>IF(males!W41&gt;0,males!W41,"")</f>
        <v/>
      </c>
      <c r="AD12" s="135" t="str">
        <f>IF(males!W42&gt;0,males!W42,"")</f>
        <v/>
      </c>
      <c r="AE12" s="135" t="str">
        <f>IF(males!W43&gt;0,males!W43,"")</f>
        <v/>
      </c>
      <c r="AF12" s="135" t="str">
        <f>IF(males!W45&gt;0,males!W45,"")</f>
        <v/>
      </c>
      <c r="AG12" s="135" t="str">
        <f>IF(males!W46&gt;0,males!W46,"")</f>
        <v/>
      </c>
      <c r="AH12" s="135" t="str">
        <f>IF(males!W47&gt;0,males!W47,"")</f>
        <v/>
      </c>
    </row>
    <row r="13" spans="1:34" x14ac:dyDescent="0.3">
      <c r="A13" s="121" t="str">
        <f t="shared" si="0"/>
        <v>Genus species</v>
      </c>
      <c r="B13" s="132" t="str">
        <f t="shared" si="0"/>
        <v>Country.sample</v>
      </c>
      <c r="C13" s="124">
        <f>males!X1</f>
        <v>12</v>
      </c>
      <c r="D13" s="134" t="str">
        <f>IF(males!Y3&gt;0,males!Y3,"")</f>
        <v/>
      </c>
      <c r="E13" s="135" t="str">
        <f>IF(males!Y4&gt;0,males!Y4,"")</f>
        <v/>
      </c>
      <c r="F13" s="135" t="str">
        <f>IF(males!Y5&gt;0,males!Y5,"")</f>
        <v/>
      </c>
      <c r="G13" s="135" t="str">
        <f>IF(males!Y8&gt;0,males!Y8,"")</f>
        <v/>
      </c>
      <c r="H13" s="135" t="str">
        <f>IF(males!Y9&gt;0,males!Y9,"")</f>
        <v/>
      </c>
      <c r="I13" s="135" t="str">
        <f>IF(males!Y10&gt;0,males!Y10,"")</f>
        <v/>
      </c>
      <c r="J13" s="135" t="str">
        <f>IF(males!Y11&gt;0,males!Y11,"")</f>
        <v/>
      </c>
      <c r="K13" s="135" t="str">
        <f>IF(males!Y14&gt;0,males!Y14,"")</f>
        <v/>
      </c>
      <c r="L13" s="135" t="str">
        <f>IF(males!Y15&gt;0,males!Y15,"")</f>
        <v/>
      </c>
      <c r="M13" s="135" t="str">
        <f>IF(males!Y16&gt;0,males!Y16,"")</f>
        <v/>
      </c>
      <c r="N13" s="135" t="str">
        <f>IF(males!Y18&gt;0,males!Y18,"")</f>
        <v/>
      </c>
      <c r="O13" s="135" t="str">
        <f>IF(males!Y19&gt;0,males!Y19,"")</f>
        <v/>
      </c>
      <c r="P13" s="135" t="str">
        <f>IF(males!Y20&gt;0,males!Y20,"")</f>
        <v/>
      </c>
      <c r="Q13" s="135" t="str">
        <f>IF(males!Y23&gt;0,males!Y23,"")</f>
        <v/>
      </c>
      <c r="R13" s="135" t="str">
        <f>IF(males!Y24&gt;0,males!Y24,"")</f>
        <v/>
      </c>
      <c r="S13" s="135" t="str">
        <f>IF(males!Y25&gt;0,males!Y25,"")</f>
        <v/>
      </c>
      <c r="T13" s="135" t="str">
        <f>IF(males!Y27&gt;0,males!Y27,"")</f>
        <v/>
      </c>
      <c r="U13" s="135" t="str">
        <f>IF(males!Y28&gt;0,males!Y28,"")</f>
        <v/>
      </c>
      <c r="V13" s="135" t="str">
        <f>IF(males!Y29&gt;0,males!Y29,"")</f>
        <v/>
      </c>
      <c r="W13" s="135" t="str">
        <f>IF(males!Y32&gt;0,males!Y32,"")</f>
        <v/>
      </c>
      <c r="X13" s="135" t="str">
        <f>IF(males!Y33&gt;0,males!Y33,"")</f>
        <v/>
      </c>
      <c r="Y13" s="135" t="str">
        <f>IF(males!Y34&gt;0,males!Y34,"")</f>
        <v/>
      </c>
      <c r="Z13" s="135" t="str">
        <f>IF(males!Y36&gt;0,males!Y36,"")</f>
        <v/>
      </c>
      <c r="AA13" s="135" t="str">
        <f>IF(males!Y37&gt;0,males!Y37,"")</f>
        <v/>
      </c>
      <c r="AB13" s="135" t="str">
        <f>IF(males!Y38&gt;0,males!Y38,"")</f>
        <v/>
      </c>
      <c r="AC13" s="135" t="str">
        <f>IF(males!Y41&gt;0,males!Y41,"")</f>
        <v/>
      </c>
      <c r="AD13" s="135" t="str">
        <f>IF(males!Y42&gt;0,males!Y42,"")</f>
        <v/>
      </c>
      <c r="AE13" s="135" t="str">
        <f>IF(males!Y43&gt;0,males!Y43,"")</f>
        <v/>
      </c>
      <c r="AF13" s="135" t="str">
        <f>IF(males!Y45&gt;0,males!Y45,"")</f>
        <v/>
      </c>
      <c r="AG13" s="135" t="str">
        <f>IF(males!Y46&gt;0,males!Y46,"")</f>
        <v/>
      </c>
      <c r="AH13" s="135" t="str">
        <f>IF(males!Y47&gt;0,males!Y47,"")</f>
        <v/>
      </c>
    </row>
    <row r="14" spans="1:34" x14ac:dyDescent="0.3">
      <c r="A14" s="121" t="str">
        <f t="shared" si="0"/>
        <v>Genus species</v>
      </c>
      <c r="B14" s="132" t="str">
        <f t="shared" si="0"/>
        <v>Country.sample</v>
      </c>
      <c r="C14" s="124">
        <f>males!Z1</f>
        <v>13</v>
      </c>
      <c r="D14" s="134" t="str">
        <f>IF(males!AA3&gt;0,males!AA3,"")</f>
        <v/>
      </c>
      <c r="E14" s="135" t="str">
        <f>IF(males!AA4&gt;0,males!AA4,"")</f>
        <v/>
      </c>
      <c r="F14" s="135" t="str">
        <f>IF(males!AA5&gt;0,males!AA5,"")</f>
        <v/>
      </c>
      <c r="G14" s="135" t="str">
        <f>IF(males!AA8&gt;0,males!AA8,"")</f>
        <v/>
      </c>
      <c r="H14" s="135" t="str">
        <f>IF(males!AA9&gt;0,males!AA9,"")</f>
        <v/>
      </c>
      <c r="I14" s="135" t="str">
        <f>IF(males!AA10&gt;0,males!AA10,"")</f>
        <v/>
      </c>
      <c r="J14" s="135" t="str">
        <f>IF(males!AA11&gt;0,males!AA11,"")</f>
        <v/>
      </c>
      <c r="K14" s="135" t="str">
        <f>IF(males!AA14&gt;0,males!AA14,"")</f>
        <v/>
      </c>
      <c r="L14" s="135" t="str">
        <f>IF(males!AA15&gt;0,males!AA15,"")</f>
        <v/>
      </c>
      <c r="M14" s="135" t="str">
        <f>IF(males!AA16&gt;0,males!AA16,"")</f>
        <v/>
      </c>
      <c r="N14" s="135" t="str">
        <f>IF(males!AA18&gt;0,males!AA18,"")</f>
        <v/>
      </c>
      <c r="O14" s="135" t="str">
        <f>IF(males!AA19&gt;0,males!AA19,"")</f>
        <v/>
      </c>
      <c r="P14" s="135" t="str">
        <f>IF(males!AA20&gt;0,males!AA20,"")</f>
        <v/>
      </c>
      <c r="Q14" s="135" t="str">
        <f>IF(males!AA23&gt;0,males!AA23,"")</f>
        <v/>
      </c>
      <c r="R14" s="135" t="str">
        <f>IF(males!AA24&gt;0,males!AA24,"")</f>
        <v/>
      </c>
      <c r="S14" s="135" t="str">
        <f>IF(males!AA25&gt;0,males!AA25,"")</f>
        <v/>
      </c>
      <c r="T14" s="135" t="str">
        <f>IF(males!AA27&gt;0,males!AA27,"")</f>
        <v/>
      </c>
      <c r="U14" s="135" t="str">
        <f>IF(males!AA28&gt;0,males!AA28,"")</f>
        <v/>
      </c>
      <c r="V14" s="135" t="str">
        <f>IF(males!AA29&gt;0,males!AA29,"")</f>
        <v/>
      </c>
      <c r="W14" s="135" t="str">
        <f>IF(males!AA32&gt;0,males!AA32,"")</f>
        <v/>
      </c>
      <c r="X14" s="135" t="str">
        <f>IF(males!AA33&gt;0,males!AA33,"")</f>
        <v/>
      </c>
      <c r="Y14" s="135" t="str">
        <f>IF(males!AA34&gt;0,males!AA34,"")</f>
        <v/>
      </c>
      <c r="Z14" s="135" t="str">
        <f>IF(males!AA36&gt;0,males!AA36,"")</f>
        <v/>
      </c>
      <c r="AA14" s="135" t="str">
        <f>IF(males!AA37&gt;0,males!AA37,"")</f>
        <v/>
      </c>
      <c r="AB14" s="135" t="str">
        <f>IF(males!AA38&gt;0,males!AA38,"")</f>
        <v/>
      </c>
      <c r="AC14" s="135" t="str">
        <f>IF(males!AA41&gt;0,males!AA41,"")</f>
        <v/>
      </c>
      <c r="AD14" s="135" t="str">
        <f>IF(males!AA42&gt;0,males!AA42,"")</f>
        <v/>
      </c>
      <c r="AE14" s="135" t="str">
        <f>IF(males!AA43&gt;0,males!AA43,"")</f>
        <v/>
      </c>
      <c r="AF14" s="135" t="str">
        <f>IF(males!AA45&gt;0,males!AA45,"")</f>
        <v/>
      </c>
      <c r="AG14" s="135" t="str">
        <f>IF(males!AA46&gt;0,males!AA46,"")</f>
        <v/>
      </c>
      <c r="AH14" s="135" t="str">
        <f>IF(males!AA47&gt;0,males!AA47,"")</f>
        <v/>
      </c>
    </row>
    <row r="15" spans="1:34" x14ac:dyDescent="0.3">
      <c r="A15" s="121" t="str">
        <f t="shared" si="0"/>
        <v>Genus species</v>
      </c>
      <c r="B15" s="132" t="str">
        <f t="shared" si="0"/>
        <v>Country.sample</v>
      </c>
      <c r="C15" s="124">
        <f>males!AB1</f>
        <v>14</v>
      </c>
      <c r="D15" s="134" t="str">
        <f>IF(males!AC3&gt;0,males!AC3,"")</f>
        <v/>
      </c>
      <c r="E15" s="135" t="str">
        <f>IF(males!AC4&gt;0,males!AC4,"")</f>
        <v/>
      </c>
      <c r="F15" s="135" t="str">
        <f>IF(males!AC5&gt;0,males!AC5,"")</f>
        <v/>
      </c>
      <c r="G15" s="135" t="str">
        <f>IF(males!AC8&gt;0,males!AC8,"")</f>
        <v/>
      </c>
      <c r="H15" s="135" t="str">
        <f>IF(males!AC9&gt;0,males!AC9,"")</f>
        <v/>
      </c>
      <c r="I15" s="135" t="str">
        <f>IF(males!AC10&gt;0,males!AC10,"")</f>
        <v/>
      </c>
      <c r="J15" s="135" t="str">
        <f>IF(males!AC11&gt;0,males!AC11,"")</f>
        <v/>
      </c>
      <c r="K15" s="135" t="str">
        <f>IF(males!AC14&gt;0,males!AC14,"")</f>
        <v/>
      </c>
      <c r="L15" s="135" t="str">
        <f>IF(males!AC15&gt;0,males!AC15,"")</f>
        <v/>
      </c>
      <c r="M15" s="135" t="str">
        <f>IF(males!AC16&gt;0,males!AC16,"")</f>
        <v/>
      </c>
      <c r="N15" s="135" t="str">
        <f>IF(males!AC18&gt;0,males!AC18,"")</f>
        <v/>
      </c>
      <c r="O15" s="135" t="str">
        <f>IF(males!AC19&gt;0,males!AC19,"")</f>
        <v/>
      </c>
      <c r="P15" s="135" t="str">
        <f>IF(males!AC20&gt;0,males!AC20,"")</f>
        <v/>
      </c>
      <c r="Q15" s="135" t="str">
        <f>IF(males!AC23&gt;0,males!AC23,"")</f>
        <v/>
      </c>
      <c r="R15" s="135" t="str">
        <f>IF(males!AC24&gt;0,males!AC24,"")</f>
        <v/>
      </c>
      <c r="S15" s="135" t="str">
        <f>IF(males!AC25&gt;0,males!AC25,"")</f>
        <v/>
      </c>
      <c r="T15" s="135" t="str">
        <f>IF(males!AC27&gt;0,males!AC27,"")</f>
        <v/>
      </c>
      <c r="U15" s="135" t="str">
        <f>IF(males!AC28&gt;0,males!AC28,"")</f>
        <v/>
      </c>
      <c r="V15" s="135" t="str">
        <f>IF(males!AC29&gt;0,males!AC29,"")</f>
        <v/>
      </c>
      <c r="W15" s="135" t="str">
        <f>IF(males!AC32&gt;0,males!AC32,"")</f>
        <v/>
      </c>
      <c r="X15" s="135" t="str">
        <f>IF(males!AC33&gt;0,males!AC33,"")</f>
        <v/>
      </c>
      <c r="Y15" s="135" t="str">
        <f>IF(males!AC34&gt;0,males!AC34,"")</f>
        <v/>
      </c>
      <c r="Z15" s="135" t="str">
        <f>IF(males!AC36&gt;0,males!AC36,"")</f>
        <v/>
      </c>
      <c r="AA15" s="135" t="str">
        <f>IF(males!AC37&gt;0,males!AC37,"")</f>
        <v/>
      </c>
      <c r="AB15" s="135" t="str">
        <f>IF(males!AC38&gt;0,males!AC38,"")</f>
        <v/>
      </c>
      <c r="AC15" s="135" t="str">
        <f>IF(males!AC41&gt;0,males!AC41,"")</f>
        <v/>
      </c>
      <c r="AD15" s="135" t="str">
        <f>IF(males!AC42&gt;0,males!AC42,"")</f>
        <v/>
      </c>
      <c r="AE15" s="135" t="str">
        <f>IF(males!AC43&gt;0,males!AC43,"")</f>
        <v/>
      </c>
      <c r="AF15" s="135" t="str">
        <f>IF(males!AC45&gt;0,males!AC45,"")</f>
        <v/>
      </c>
      <c r="AG15" s="135" t="str">
        <f>IF(males!AC46&gt;0,males!AC46,"")</f>
        <v/>
      </c>
      <c r="AH15" s="135" t="str">
        <f>IF(males!AC47&gt;0,males!AC47,"")</f>
        <v/>
      </c>
    </row>
    <row r="16" spans="1:34" x14ac:dyDescent="0.3">
      <c r="A16" s="121" t="str">
        <f t="shared" si="0"/>
        <v>Genus species</v>
      </c>
      <c r="B16" s="132" t="str">
        <f t="shared" si="0"/>
        <v>Country.sample</v>
      </c>
      <c r="C16" s="124">
        <f>males!AD1</f>
        <v>15</v>
      </c>
      <c r="D16" s="134" t="str">
        <f>IF(males!AE3&gt;0,males!AE3,"")</f>
        <v/>
      </c>
      <c r="E16" s="135" t="str">
        <f>IF(males!AE4&gt;0,males!AE4,"")</f>
        <v/>
      </c>
      <c r="F16" s="135" t="str">
        <f>IF(males!AE5&gt;0,males!AE5,"")</f>
        <v/>
      </c>
      <c r="G16" s="135" t="str">
        <f>IF(males!AE8&gt;0,males!AE8,"")</f>
        <v/>
      </c>
      <c r="H16" s="135" t="str">
        <f>IF(males!AE9&gt;0,males!AE9,"")</f>
        <v/>
      </c>
      <c r="I16" s="135" t="str">
        <f>IF(males!AE10&gt;0,males!AE10,"")</f>
        <v/>
      </c>
      <c r="J16" s="135" t="str">
        <f>IF(males!AE11&gt;0,males!AE11,"")</f>
        <v/>
      </c>
      <c r="K16" s="135" t="str">
        <f>IF(males!AE14&gt;0,males!AE14,"")</f>
        <v/>
      </c>
      <c r="L16" s="135" t="str">
        <f>IF(males!AE15&gt;0,males!AE15,"")</f>
        <v/>
      </c>
      <c r="M16" s="135" t="str">
        <f>IF(males!AE16&gt;0,males!AE16,"")</f>
        <v/>
      </c>
      <c r="N16" s="135" t="str">
        <f>IF(males!AE18&gt;0,males!AE18,"")</f>
        <v/>
      </c>
      <c r="O16" s="135" t="str">
        <f>IF(males!AE19&gt;0,males!AE19,"")</f>
        <v/>
      </c>
      <c r="P16" s="135" t="str">
        <f>IF(males!AE20&gt;0,males!AE20,"")</f>
        <v/>
      </c>
      <c r="Q16" s="135" t="str">
        <f>IF(males!AE23&gt;0,males!AE23,"")</f>
        <v/>
      </c>
      <c r="R16" s="135" t="str">
        <f>IF(males!AE24&gt;0,males!AE24,"")</f>
        <v/>
      </c>
      <c r="S16" s="135" t="str">
        <f>IF(males!AE25&gt;0,males!AE25,"")</f>
        <v/>
      </c>
      <c r="T16" s="135" t="str">
        <f>IF(males!AE27&gt;0,males!AE27,"")</f>
        <v/>
      </c>
      <c r="U16" s="135" t="str">
        <f>IF(males!AE28&gt;0,males!AE28,"")</f>
        <v/>
      </c>
      <c r="V16" s="135" t="str">
        <f>IF(males!AE29&gt;0,males!AE29,"")</f>
        <v/>
      </c>
      <c r="W16" s="135" t="str">
        <f>IF(males!AE32&gt;0,males!AE32,"")</f>
        <v/>
      </c>
      <c r="X16" s="135" t="str">
        <f>IF(males!AE33&gt;0,males!AE33,"")</f>
        <v/>
      </c>
      <c r="Y16" s="135" t="str">
        <f>IF(males!AE34&gt;0,males!AE34,"")</f>
        <v/>
      </c>
      <c r="Z16" s="135" t="str">
        <f>IF(males!AE36&gt;0,males!AE36,"")</f>
        <v/>
      </c>
      <c r="AA16" s="135" t="str">
        <f>IF(males!AE37&gt;0,males!AE37,"")</f>
        <v/>
      </c>
      <c r="AB16" s="135" t="str">
        <f>IF(males!AE38&gt;0,males!AE38,"")</f>
        <v/>
      </c>
      <c r="AC16" s="135" t="str">
        <f>IF(males!AE41&gt;0,males!AE41,"")</f>
        <v/>
      </c>
      <c r="AD16" s="135" t="str">
        <f>IF(males!AE42&gt;0,males!AE42,"")</f>
        <v/>
      </c>
      <c r="AE16" s="135" t="str">
        <f>IF(males!AE43&gt;0,males!AE43,"")</f>
        <v/>
      </c>
      <c r="AF16" s="135" t="str">
        <f>IF(males!AE45&gt;0,males!AE45,"")</f>
        <v/>
      </c>
      <c r="AG16" s="135" t="str">
        <f>IF(males!AE46&gt;0,males!AE46,"")</f>
        <v/>
      </c>
      <c r="AH16" s="135" t="str">
        <f>IF(males!AE47&gt;0,males!AE47,"")</f>
        <v/>
      </c>
    </row>
    <row r="17" spans="1:34" x14ac:dyDescent="0.3">
      <c r="A17" s="121" t="str">
        <f t="shared" si="0"/>
        <v>Genus species</v>
      </c>
      <c r="B17" s="132" t="str">
        <f t="shared" si="0"/>
        <v>Country.sample</v>
      </c>
      <c r="C17" s="124">
        <f>males!AF1</f>
        <v>16</v>
      </c>
      <c r="D17" s="134" t="str">
        <f>IF(males!AG3&gt;0,males!AG3,"")</f>
        <v/>
      </c>
      <c r="E17" s="135" t="str">
        <f>IF(males!AG4&gt;0,males!AG4,"")</f>
        <v/>
      </c>
      <c r="F17" s="135" t="str">
        <f>IF(males!AG5&gt;0,males!AG5,"")</f>
        <v/>
      </c>
      <c r="G17" s="135" t="str">
        <f>IF(males!AG8&gt;0,males!AG8,"")</f>
        <v/>
      </c>
      <c r="H17" s="135" t="str">
        <f>IF(males!AG9&gt;0,males!AG9,"")</f>
        <v/>
      </c>
      <c r="I17" s="135" t="str">
        <f>IF(males!AG10&gt;0,males!AG10,"")</f>
        <v/>
      </c>
      <c r="J17" s="135" t="str">
        <f>IF(males!AG11&gt;0,males!AG11,"")</f>
        <v/>
      </c>
      <c r="K17" s="135" t="str">
        <f>IF(males!AG14&gt;0,males!AG14,"")</f>
        <v/>
      </c>
      <c r="L17" s="135" t="str">
        <f>IF(males!AG15&gt;0,males!AG15,"")</f>
        <v/>
      </c>
      <c r="M17" s="135" t="str">
        <f>IF(males!AG16&gt;0,males!AG16,"")</f>
        <v/>
      </c>
      <c r="N17" s="135" t="str">
        <f>IF(males!AG18&gt;0,males!AG18,"")</f>
        <v/>
      </c>
      <c r="O17" s="135" t="str">
        <f>IF(males!AG19&gt;0,males!AG19,"")</f>
        <v/>
      </c>
      <c r="P17" s="135" t="str">
        <f>IF(males!AG20&gt;0,males!AG20,"")</f>
        <v/>
      </c>
      <c r="Q17" s="135" t="str">
        <f>IF(males!AG23&gt;0,males!AG23,"")</f>
        <v/>
      </c>
      <c r="R17" s="135" t="str">
        <f>IF(males!AG24&gt;0,males!AG24,"")</f>
        <v/>
      </c>
      <c r="S17" s="135" t="str">
        <f>IF(males!AG25&gt;0,males!AG25,"")</f>
        <v/>
      </c>
      <c r="T17" s="135" t="str">
        <f>IF(males!AG27&gt;0,males!AG27,"")</f>
        <v/>
      </c>
      <c r="U17" s="135" t="str">
        <f>IF(males!AG28&gt;0,males!AG28,"")</f>
        <v/>
      </c>
      <c r="V17" s="135" t="str">
        <f>IF(males!AG29&gt;0,males!AG29,"")</f>
        <v/>
      </c>
      <c r="W17" s="135" t="str">
        <f>IF(males!AG32&gt;0,males!AG32,"")</f>
        <v/>
      </c>
      <c r="X17" s="135" t="str">
        <f>IF(males!AG33&gt;0,males!AG33,"")</f>
        <v/>
      </c>
      <c r="Y17" s="135" t="str">
        <f>IF(males!AG34&gt;0,males!AG34,"")</f>
        <v/>
      </c>
      <c r="Z17" s="135" t="str">
        <f>IF(males!AG36&gt;0,males!AG36,"")</f>
        <v/>
      </c>
      <c r="AA17" s="135" t="str">
        <f>IF(males!AG37&gt;0,males!AG37,"")</f>
        <v/>
      </c>
      <c r="AB17" s="135" t="str">
        <f>IF(males!AG38&gt;0,males!AG38,"")</f>
        <v/>
      </c>
      <c r="AC17" s="135" t="str">
        <f>IF(males!AG41&gt;0,males!AG41,"")</f>
        <v/>
      </c>
      <c r="AD17" s="135" t="str">
        <f>IF(males!AG42&gt;0,males!AG42,"")</f>
        <v/>
      </c>
      <c r="AE17" s="135" t="str">
        <f>IF(males!AG43&gt;0,males!AG43,"")</f>
        <v/>
      </c>
      <c r="AF17" s="135" t="str">
        <f>IF(males!AG45&gt;0,males!AG45,"")</f>
        <v/>
      </c>
      <c r="AG17" s="135" t="str">
        <f>IF(males!AG46&gt;0,males!AG46,"")</f>
        <v/>
      </c>
      <c r="AH17" s="135" t="str">
        <f>IF(males!AG47&gt;0,males!AG47,"")</f>
        <v/>
      </c>
    </row>
    <row r="18" spans="1:34" x14ac:dyDescent="0.3">
      <c r="A18" s="121" t="str">
        <f t="shared" si="0"/>
        <v>Genus species</v>
      </c>
      <c r="B18" s="132" t="str">
        <f t="shared" si="0"/>
        <v>Country.sample</v>
      </c>
      <c r="C18" s="124">
        <f>males!AH1</f>
        <v>17</v>
      </c>
      <c r="D18" s="134" t="str">
        <f>IF(males!AI3&gt;0,males!AI3,"")</f>
        <v/>
      </c>
      <c r="E18" s="135" t="str">
        <f>IF(males!AI4&gt;0,males!AI4,"")</f>
        <v/>
      </c>
      <c r="F18" s="135" t="str">
        <f>IF(males!AI5&gt;0,males!AI5,"")</f>
        <v/>
      </c>
      <c r="G18" s="135" t="str">
        <f>IF(males!AI8&gt;0,males!AI8,"")</f>
        <v/>
      </c>
      <c r="H18" s="135" t="str">
        <f>IF(males!AI9&gt;0,males!AI9,"")</f>
        <v/>
      </c>
      <c r="I18" s="135" t="str">
        <f>IF(males!AI10&gt;0,males!AI10,"")</f>
        <v/>
      </c>
      <c r="J18" s="135" t="str">
        <f>IF(males!AI11&gt;0,males!AI11,"")</f>
        <v/>
      </c>
      <c r="K18" s="135" t="str">
        <f>IF(males!AI14&gt;0,males!AI14,"")</f>
        <v/>
      </c>
      <c r="L18" s="135" t="str">
        <f>IF(males!AI15&gt;0,males!AI15,"")</f>
        <v/>
      </c>
      <c r="M18" s="135" t="str">
        <f>IF(males!AI16&gt;0,males!AI16,"")</f>
        <v/>
      </c>
      <c r="N18" s="135" t="str">
        <f>IF(males!AI18&gt;0,males!AI18,"")</f>
        <v/>
      </c>
      <c r="O18" s="135" t="str">
        <f>IF(males!AI19&gt;0,males!AI19,"")</f>
        <v/>
      </c>
      <c r="P18" s="135" t="str">
        <f>IF(males!AI20&gt;0,males!AI20,"")</f>
        <v/>
      </c>
      <c r="Q18" s="135" t="str">
        <f>IF(males!AI23&gt;0,males!AI23,"")</f>
        <v/>
      </c>
      <c r="R18" s="135" t="str">
        <f>IF(males!AI24&gt;0,males!AI24,"")</f>
        <v/>
      </c>
      <c r="S18" s="135" t="str">
        <f>IF(males!AI25&gt;0,males!AI25,"")</f>
        <v/>
      </c>
      <c r="T18" s="135" t="str">
        <f>IF(males!AI27&gt;0,males!AI27,"")</f>
        <v/>
      </c>
      <c r="U18" s="135" t="str">
        <f>IF(males!AI28&gt;0,males!AI28,"")</f>
        <v/>
      </c>
      <c r="V18" s="135" t="str">
        <f>IF(males!AI29&gt;0,males!AI29,"")</f>
        <v/>
      </c>
      <c r="W18" s="135" t="str">
        <f>IF(males!AI32&gt;0,males!AI32,"")</f>
        <v/>
      </c>
      <c r="X18" s="135" t="str">
        <f>IF(males!AI33&gt;0,males!AI33,"")</f>
        <v/>
      </c>
      <c r="Y18" s="135" t="str">
        <f>IF(males!AI34&gt;0,males!AI34,"")</f>
        <v/>
      </c>
      <c r="Z18" s="135" t="str">
        <f>IF(males!AI36&gt;0,males!AI36,"")</f>
        <v/>
      </c>
      <c r="AA18" s="135" t="str">
        <f>IF(males!AI37&gt;0,males!AI37,"")</f>
        <v/>
      </c>
      <c r="AB18" s="135" t="str">
        <f>IF(males!AI38&gt;0,males!AI38,"")</f>
        <v/>
      </c>
      <c r="AC18" s="135" t="str">
        <f>IF(males!AI41&gt;0,males!AI41,"")</f>
        <v/>
      </c>
      <c r="AD18" s="135" t="str">
        <f>IF(males!AI42&gt;0,males!AI42,"")</f>
        <v/>
      </c>
      <c r="AE18" s="135" t="str">
        <f>IF(males!AI43&gt;0,males!AI43,"")</f>
        <v/>
      </c>
      <c r="AF18" s="135" t="str">
        <f>IF(males!AI45&gt;0,males!AI45,"")</f>
        <v/>
      </c>
      <c r="AG18" s="135" t="str">
        <f>IF(males!AI46&gt;0,males!AI46,"")</f>
        <v/>
      </c>
      <c r="AH18" s="135" t="str">
        <f>IF(males!AI47&gt;0,males!AI47,"")</f>
        <v/>
      </c>
    </row>
    <row r="19" spans="1:34" x14ac:dyDescent="0.3">
      <c r="A19" s="121" t="str">
        <f t="shared" si="0"/>
        <v>Genus species</v>
      </c>
      <c r="B19" s="132" t="str">
        <f t="shared" si="0"/>
        <v>Country.sample</v>
      </c>
      <c r="C19" s="124">
        <f>males!AJ1</f>
        <v>18</v>
      </c>
      <c r="D19" s="134" t="str">
        <f>IF(males!AK3&gt;0,males!AK3,"")</f>
        <v/>
      </c>
      <c r="E19" s="135" t="str">
        <f>IF(males!AK4&gt;0,males!AK4,"")</f>
        <v/>
      </c>
      <c r="F19" s="135" t="str">
        <f>IF(males!AK5&gt;0,males!AK5,"")</f>
        <v/>
      </c>
      <c r="G19" s="135" t="str">
        <f>IF(males!AK8&gt;0,males!AK8,"")</f>
        <v/>
      </c>
      <c r="H19" s="135" t="str">
        <f>IF(males!AK9&gt;0,males!AK9,"")</f>
        <v/>
      </c>
      <c r="I19" s="135" t="str">
        <f>IF(males!AK10&gt;0,males!AK10,"")</f>
        <v/>
      </c>
      <c r="J19" s="135" t="str">
        <f>IF(males!AK11&gt;0,males!AK11,"")</f>
        <v/>
      </c>
      <c r="K19" s="135" t="str">
        <f>IF(males!AK14&gt;0,males!AK14,"")</f>
        <v/>
      </c>
      <c r="L19" s="135" t="str">
        <f>IF(males!AK15&gt;0,males!AK15,"")</f>
        <v/>
      </c>
      <c r="M19" s="135" t="str">
        <f>IF(males!AK16&gt;0,males!AK16,"")</f>
        <v/>
      </c>
      <c r="N19" s="135" t="str">
        <f>IF(males!AK18&gt;0,males!AK18,"")</f>
        <v/>
      </c>
      <c r="O19" s="135" t="str">
        <f>IF(males!AK19&gt;0,males!AK19,"")</f>
        <v/>
      </c>
      <c r="P19" s="135" t="str">
        <f>IF(males!AK20&gt;0,males!AK20,"")</f>
        <v/>
      </c>
      <c r="Q19" s="135" t="str">
        <f>IF(males!AK23&gt;0,males!AK23,"")</f>
        <v/>
      </c>
      <c r="R19" s="135" t="str">
        <f>IF(males!AK24&gt;0,males!AK24,"")</f>
        <v/>
      </c>
      <c r="S19" s="135" t="str">
        <f>IF(males!AK25&gt;0,males!AK25,"")</f>
        <v/>
      </c>
      <c r="T19" s="135" t="str">
        <f>IF(males!AK27&gt;0,males!AK27,"")</f>
        <v/>
      </c>
      <c r="U19" s="135" t="str">
        <f>IF(males!AK28&gt;0,males!AK28,"")</f>
        <v/>
      </c>
      <c r="V19" s="135" t="str">
        <f>IF(males!AK29&gt;0,males!AK29,"")</f>
        <v/>
      </c>
      <c r="W19" s="135" t="str">
        <f>IF(males!AK32&gt;0,males!AK32,"")</f>
        <v/>
      </c>
      <c r="X19" s="135" t="str">
        <f>IF(males!AK33&gt;0,males!AK33,"")</f>
        <v/>
      </c>
      <c r="Y19" s="135" t="str">
        <f>IF(males!AK34&gt;0,males!AK34,"")</f>
        <v/>
      </c>
      <c r="Z19" s="135" t="str">
        <f>IF(males!AK36&gt;0,males!AK36,"")</f>
        <v/>
      </c>
      <c r="AA19" s="135" t="str">
        <f>IF(males!AK37&gt;0,males!AK37,"")</f>
        <v/>
      </c>
      <c r="AB19" s="135" t="str">
        <f>IF(males!AK38&gt;0,males!AK38,"")</f>
        <v/>
      </c>
      <c r="AC19" s="135" t="str">
        <f>IF(males!AK41&gt;0,males!AK41,"")</f>
        <v/>
      </c>
      <c r="AD19" s="135" t="str">
        <f>IF(males!AK42&gt;0,males!AK42,"")</f>
        <v/>
      </c>
      <c r="AE19" s="135" t="str">
        <f>IF(males!AK43&gt;0,males!AK43,"")</f>
        <v/>
      </c>
      <c r="AF19" s="135" t="str">
        <f>IF(males!AK45&gt;0,males!AK45,"")</f>
        <v/>
      </c>
      <c r="AG19" s="135" t="str">
        <f>IF(males!AK46&gt;0,males!AK46,"")</f>
        <v/>
      </c>
      <c r="AH19" s="135" t="str">
        <f>IF(males!AK47&gt;0,males!AK47,"")</f>
        <v/>
      </c>
    </row>
    <row r="20" spans="1:34" x14ac:dyDescent="0.3">
      <c r="A20" s="121" t="str">
        <f t="shared" si="0"/>
        <v>Genus species</v>
      </c>
      <c r="B20" s="132" t="str">
        <f t="shared" si="0"/>
        <v>Country.sample</v>
      </c>
      <c r="C20" s="124">
        <f>males!AL1</f>
        <v>19</v>
      </c>
      <c r="D20" s="134" t="str">
        <f>IF(males!AM3&gt;0,males!AM3,"")</f>
        <v/>
      </c>
      <c r="E20" s="135" t="str">
        <f>IF(males!AM4&gt;0,males!AM4,"")</f>
        <v/>
      </c>
      <c r="F20" s="135" t="str">
        <f>IF(males!AM5&gt;0,males!AM5,"")</f>
        <v/>
      </c>
      <c r="G20" s="135" t="str">
        <f>IF(males!AM8&gt;0,males!AM8,"")</f>
        <v/>
      </c>
      <c r="H20" s="135" t="str">
        <f>IF(males!AM9&gt;0,males!AM9,"")</f>
        <v/>
      </c>
      <c r="I20" s="135" t="str">
        <f>IF(males!AM10&gt;0,males!AM10,"")</f>
        <v/>
      </c>
      <c r="J20" s="135" t="str">
        <f>IF(males!AM11&gt;0,males!AM11,"")</f>
        <v/>
      </c>
      <c r="K20" s="135" t="str">
        <f>IF(males!AM14&gt;0,males!AM14,"")</f>
        <v/>
      </c>
      <c r="L20" s="135" t="str">
        <f>IF(males!AM15&gt;0,males!AM15,"")</f>
        <v/>
      </c>
      <c r="M20" s="135" t="str">
        <f>IF(males!AM16&gt;0,males!AM16,"")</f>
        <v/>
      </c>
      <c r="N20" s="135" t="str">
        <f>IF(males!AM18&gt;0,males!AM18,"")</f>
        <v/>
      </c>
      <c r="O20" s="135" t="str">
        <f>IF(males!AM19&gt;0,males!AM19,"")</f>
        <v/>
      </c>
      <c r="P20" s="135" t="str">
        <f>IF(males!AM20&gt;0,males!AM20,"")</f>
        <v/>
      </c>
      <c r="Q20" s="135" t="str">
        <f>IF(males!AM23&gt;0,males!AM23,"")</f>
        <v/>
      </c>
      <c r="R20" s="135" t="str">
        <f>IF(males!AM24&gt;0,males!AM24,"")</f>
        <v/>
      </c>
      <c r="S20" s="135" t="str">
        <f>IF(males!AM25&gt;0,males!AM25,"")</f>
        <v/>
      </c>
      <c r="T20" s="135" t="str">
        <f>IF(males!AM27&gt;0,males!AM27,"")</f>
        <v/>
      </c>
      <c r="U20" s="135" t="str">
        <f>IF(males!AM28&gt;0,males!AM28,"")</f>
        <v/>
      </c>
      <c r="V20" s="135" t="str">
        <f>IF(males!AM29&gt;0,males!AM29,"")</f>
        <v/>
      </c>
      <c r="W20" s="135" t="str">
        <f>IF(males!AM32&gt;0,males!AM32,"")</f>
        <v/>
      </c>
      <c r="X20" s="135" t="str">
        <f>IF(males!AM33&gt;0,males!AM33,"")</f>
        <v/>
      </c>
      <c r="Y20" s="135" t="str">
        <f>IF(males!AM34&gt;0,males!AM34,"")</f>
        <v/>
      </c>
      <c r="Z20" s="135" t="str">
        <f>IF(males!AM36&gt;0,males!AM36,"")</f>
        <v/>
      </c>
      <c r="AA20" s="135" t="str">
        <f>IF(males!AM37&gt;0,males!AM37,"")</f>
        <v/>
      </c>
      <c r="AB20" s="135" t="str">
        <f>IF(males!AM38&gt;0,males!AM38,"")</f>
        <v/>
      </c>
      <c r="AC20" s="135" t="str">
        <f>IF(males!AM41&gt;0,males!AM41,"")</f>
        <v/>
      </c>
      <c r="AD20" s="135" t="str">
        <f>IF(males!AM42&gt;0,males!AM42,"")</f>
        <v/>
      </c>
      <c r="AE20" s="135" t="str">
        <f>IF(males!AM43&gt;0,males!AM43,"")</f>
        <v/>
      </c>
      <c r="AF20" s="135" t="str">
        <f>IF(males!AM45&gt;0,males!AM45,"")</f>
        <v/>
      </c>
      <c r="AG20" s="135" t="str">
        <f>IF(males!AM46&gt;0,males!AM46,"")</f>
        <v/>
      </c>
      <c r="AH20" s="135" t="str">
        <f>IF(males!AM47&gt;0,males!AM47,"")</f>
        <v/>
      </c>
    </row>
    <row r="21" spans="1:34" x14ac:dyDescent="0.3">
      <c r="A21" s="121" t="str">
        <f t="shared" si="0"/>
        <v>Genus species</v>
      </c>
      <c r="B21" s="132" t="str">
        <f t="shared" si="0"/>
        <v>Country.sample</v>
      </c>
      <c r="C21" s="124">
        <f>males!AN1</f>
        <v>20</v>
      </c>
      <c r="D21" s="134" t="str">
        <f>IF(males!AO3&gt;0,males!AO3,"")</f>
        <v/>
      </c>
      <c r="E21" s="135" t="str">
        <f>IF(males!AO4&gt;0,males!AO4,"")</f>
        <v/>
      </c>
      <c r="F21" s="135" t="str">
        <f>IF(males!AO5&gt;0,males!AO5,"")</f>
        <v/>
      </c>
      <c r="G21" s="135" t="str">
        <f>IF(males!AO8&gt;0,males!AO8,"")</f>
        <v/>
      </c>
      <c r="H21" s="135" t="str">
        <f>IF(males!AO9&gt;0,males!AO9,"")</f>
        <v/>
      </c>
      <c r="I21" s="135" t="str">
        <f>IF(males!AO10&gt;0,males!AO10,"")</f>
        <v/>
      </c>
      <c r="J21" s="135" t="str">
        <f>IF(males!AO11&gt;0,males!AO11,"")</f>
        <v/>
      </c>
      <c r="K21" s="135" t="str">
        <f>IF(males!AO14&gt;0,males!AO14,"")</f>
        <v/>
      </c>
      <c r="L21" s="135" t="str">
        <f>IF(males!AO15&gt;0,males!AO15,"")</f>
        <v/>
      </c>
      <c r="M21" s="135" t="str">
        <f>IF(males!AO16&gt;0,males!AO16,"")</f>
        <v/>
      </c>
      <c r="N21" s="135" t="str">
        <f>IF(males!AO18&gt;0,males!AO18,"")</f>
        <v/>
      </c>
      <c r="O21" s="135" t="str">
        <f>IF(males!AO19&gt;0,males!AO19,"")</f>
        <v/>
      </c>
      <c r="P21" s="135" t="str">
        <f>IF(males!AO20&gt;0,males!AO20,"")</f>
        <v/>
      </c>
      <c r="Q21" s="135" t="str">
        <f>IF(males!AO23&gt;0,males!AO23,"")</f>
        <v/>
      </c>
      <c r="R21" s="135" t="str">
        <f>IF(males!AO24&gt;0,males!AO24,"")</f>
        <v/>
      </c>
      <c r="S21" s="135" t="str">
        <f>IF(males!AO25&gt;0,males!AO25,"")</f>
        <v/>
      </c>
      <c r="T21" s="135" t="str">
        <f>IF(males!AO27&gt;0,males!AO27,"")</f>
        <v/>
      </c>
      <c r="U21" s="135" t="str">
        <f>IF(males!AO28&gt;0,males!AO28,"")</f>
        <v/>
      </c>
      <c r="V21" s="135" t="str">
        <f>IF(males!AO29&gt;0,males!AO29,"")</f>
        <v/>
      </c>
      <c r="W21" s="135" t="str">
        <f>IF(males!AO32&gt;0,males!AO32,"")</f>
        <v/>
      </c>
      <c r="X21" s="135" t="str">
        <f>IF(males!AO33&gt;0,males!AO33,"")</f>
        <v/>
      </c>
      <c r="Y21" s="135" t="str">
        <f>IF(males!AO34&gt;0,males!AO34,"")</f>
        <v/>
      </c>
      <c r="Z21" s="135" t="str">
        <f>IF(males!AO36&gt;0,males!AO36,"")</f>
        <v/>
      </c>
      <c r="AA21" s="135" t="str">
        <f>IF(males!AO37&gt;0,males!AO37,"")</f>
        <v/>
      </c>
      <c r="AB21" s="135" t="str">
        <f>IF(males!AO38&gt;0,males!AO38,"")</f>
        <v/>
      </c>
      <c r="AC21" s="135" t="str">
        <f>IF(males!AO41&gt;0,males!AO41,"")</f>
        <v/>
      </c>
      <c r="AD21" s="135" t="str">
        <f>IF(males!AO42&gt;0,males!AO42,"")</f>
        <v/>
      </c>
      <c r="AE21" s="135" t="str">
        <f>IF(males!AO43&gt;0,males!AO43,"")</f>
        <v/>
      </c>
      <c r="AF21" s="135" t="str">
        <f>IF(males!AO45&gt;0,males!AO45,"")</f>
        <v/>
      </c>
      <c r="AG21" s="135" t="str">
        <f>IF(males!AO46&gt;0,males!AO46,"")</f>
        <v/>
      </c>
      <c r="AH21" s="135" t="str">
        <f>IF(males!AO47&gt;0,males!AO47,"")</f>
        <v/>
      </c>
    </row>
    <row r="22" spans="1:34" x14ac:dyDescent="0.3">
      <c r="A22" s="121" t="str">
        <f t="shared" si="0"/>
        <v>Genus species</v>
      </c>
      <c r="B22" s="132" t="str">
        <f t="shared" si="0"/>
        <v>Country.sample</v>
      </c>
      <c r="C22" s="124">
        <f>males!AP1</f>
        <v>21</v>
      </c>
      <c r="D22" s="134" t="str">
        <f>IF(males!AQ3&gt;0,males!AQ3,"")</f>
        <v/>
      </c>
      <c r="E22" s="135" t="str">
        <f>IF(males!AQ4&gt;0,males!AQ4,"")</f>
        <v/>
      </c>
      <c r="F22" s="135" t="str">
        <f>IF(males!AQ5&gt;0,males!AQ5,"")</f>
        <v/>
      </c>
      <c r="G22" s="135" t="str">
        <f>IF(males!AQ8&gt;0,males!AQ8,"")</f>
        <v/>
      </c>
      <c r="H22" s="135" t="str">
        <f>IF(males!AQ9&gt;0,males!AQ9,"")</f>
        <v/>
      </c>
      <c r="I22" s="135" t="str">
        <f>IF(males!AQ10&gt;0,males!AQ10,"")</f>
        <v/>
      </c>
      <c r="J22" s="135" t="str">
        <f>IF(males!AQ11&gt;0,males!AQ11,"")</f>
        <v/>
      </c>
      <c r="K22" s="135" t="str">
        <f>IF(males!AQ14&gt;0,males!AQ14,"")</f>
        <v/>
      </c>
      <c r="L22" s="135" t="str">
        <f>IF(males!AQ15&gt;0,males!AQ15,"")</f>
        <v/>
      </c>
      <c r="M22" s="135" t="str">
        <f>IF(males!AQ16&gt;0,males!AQ16,"")</f>
        <v/>
      </c>
      <c r="N22" s="135" t="str">
        <f>IF(males!AQ18&gt;0,males!AQ18,"")</f>
        <v/>
      </c>
      <c r="O22" s="135" t="str">
        <f>IF(males!AQ19&gt;0,males!AQ19,"")</f>
        <v/>
      </c>
      <c r="P22" s="135" t="str">
        <f>IF(males!AQ20&gt;0,males!AQ20,"")</f>
        <v/>
      </c>
      <c r="Q22" s="135" t="str">
        <f>IF(males!AQ23&gt;0,males!AQ23,"")</f>
        <v/>
      </c>
      <c r="R22" s="135" t="str">
        <f>IF(males!AQ24&gt;0,males!AQ24,"")</f>
        <v/>
      </c>
      <c r="S22" s="135" t="str">
        <f>IF(males!AQ25&gt;0,males!AQ25,"")</f>
        <v/>
      </c>
      <c r="T22" s="135" t="str">
        <f>IF(males!AQ27&gt;0,males!AQ27,"")</f>
        <v/>
      </c>
      <c r="U22" s="135" t="str">
        <f>IF(males!AQ28&gt;0,males!AQ28,"")</f>
        <v/>
      </c>
      <c r="V22" s="135" t="str">
        <f>IF(males!AQ29&gt;0,males!AQ29,"")</f>
        <v/>
      </c>
      <c r="W22" s="135" t="str">
        <f>IF(males!AQ32&gt;0,males!AQ32,"")</f>
        <v/>
      </c>
      <c r="X22" s="135" t="str">
        <f>IF(males!AQ33&gt;0,males!AQ33,"")</f>
        <v/>
      </c>
      <c r="Y22" s="135" t="str">
        <f>IF(males!AQ34&gt;0,males!AQ34,"")</f>
        <v/>
      </c>
      <c r="Z22" s="135" t="str">
        <f>IF(males!AQ36&gt;0,males!AQ36,"")</f>
        <v/>
      </c>
      <c r="AA22" s="135" t="str">
        <f>IF(males!AQ37&gt;0,males!AQ37,"")</f>
        <v/>
      </c>
      <c r="AB22" s="135" t="str">
        <f>IF(males!AQ38&gt;0,males!AQ38,"")</f>
        <v/>
      </c>
      <c r="AC22" s="135" t="str">
        <f>IF(males!AQ41&gt;0,males!AQ41,"")</f>
        <v/>
      </c>
      <c r="AD22" s="135" t="str">
        <f>IF(males!AQ42&gt;0,males!AQ42,"")</f>
        <v/>
      </c>
      <c r="AE22" s="135" t="str">
        <f>IF(males!AQ43&gt;0,males!AQ43,"")</f>
        <v/>
      </c>
      <c r="AF22" s="135" t="str">
        <f>IF(males!AQ45&gt;0,males!AQ45,"")</f>
        <v/>
      </c>
      <c r="AG22" s="135" t="str">
        <f>IF(males!AQ46&gt;0,males!AQ46,"")</f>
        <v/>
      </c>
      <c r="AH22" s="135" t="str">
        <f>IF(males!AQ47&gt;0,males!AQ47,"")</f>
        <v/>
      </c>
    </row>
    <row r="23" spans="1:34" x14ac:dyDescent="0.3">
      <c r="A23" s="121" t="str">
        <f t="shared" si="0"/>
        <v>Genus species</v>
      </c>
      <c r="B23" s="132" t="str">
        <f t="shared" si="0"/>
        <v>Country.sample</v>
      </c>
      <c r="C23" s="124">
        <f>males!AR1</f>
        <v>22</v>
      </c>
      <c r="D23" s="134" t="str">
        <f>IF(males!AS3&gt;0,males!AS3,"")</f>
        <v/>
      </c>
      <c r="E23" s="135" t="str">
        <f>IF(males!AS4&gt;0,males!AS4,"")</f>
        <v/>
      </c>
      <c r="F23" s="135" t="str">
        <f>IF(males!AS5&gt;0,males!AS5,"")</f>
        <v/>
      </c>
      <c r="G23" s="135" t="str">
        <f>IF(males!AS8&gt;0,males!AS8,"")</f>
        <v/>
      </c>
      <c r="H23" s="135" t="str">
        <f>IF(males!AS9&gt;0,males!AS9,"")</f>
        <v/>
      </c>
      <c r="I23" s="135" t="str">
        <f>IF(males!AS10&gt;0,males!AS10,"")</f>
        <v/>
      </c>
      <c r="J23" s="135" t="str">
        <f>IF(males!AS11&gt;0,males!AS11,"")</f>
        <v/>
      </c>
      <c r="K23" s="135" t="str">
        <f>IF(males!AS14&gt;0,males!AS14,"")</f>
        <v/>
      </c>
      <c r="L23" s="135" t="str">
        <f>IF(males!AS15&gt;0,males!AS15,"")</f>
        <v/>
      </c>
      <c r="M23" s="135" t="str">
        <f>IF(males!AS16&gt;0,males!AS16,"")</f>
        <v/>
      </c>
      <c r="N23" s="135" t="str">
        <f>IF(males!AS18&gt;0,males!AS18,"")</f>
        <v/>
      </c>
      <c r="O23" s="135" t="str">
        <f>IF(males!AS19&gt;0,males!AS19,"")</f>
        <v/>
      </c>
      <c r="P23" s="135" t="str">
        <f>IF(males!AS20&gt;0,males!AS20,"")</f>
        <v/>
      </c>
      <c r="Q23" s="135" t="str">
        <f>IF(males!AS23&gt;0,males!AS23,"")</f>
        <v/>
      </c>
      <c r="R23" s="135" t="str">
        <f>IF(males!AS24&gt;0,males!AS24,"")</f>
        <v/>
      </c>
      <c r="S23" s="135" t="str">
        <f>IF(males!AS25&gt;0,males!AS25,"")</f>
        <v/>
      </c>
      <c r="T23" s="135" t="str">
        <f>IF(males!AS27&gt;0,males!AS27,"")</f>
        <v/>
      </c>
      <c r="U23" s="135" t="str">
        <f>IF(males!AS28&gt;0,males!AS28,"")</f>
        <v/>
      </c>
      <c r="V23" s="135" t="str">
        <f>IF(males!AS29&gt;0,males!AS29,"")</f>
        <v/>
      </c>
      <c r="W23" s="135" t="str">
        <f>IF(males!AS32&gt;0,males!AS32,"")</f>
        <v/>
      </c>
      <c r="X23" s="135" t="str">
        <f>IF(males!AS33&gt;0,males!AS33,"")</f>
        <v/>
      </c>
      <c r="Y23" s="135" t="str">
        <f>IF(males!AS34&gt;0,males!AS34,"")</f>
        <v/>
      </c>
      <c r="Z23" s="135" t="str">
        <f>IF(males!AS36&gt;0,males!AS36,"")</f>
        <v/>
      </c>
      <c r="AA23" s="135" t="str">
        <f>IF(males!AS37&gt;0,males!AS37,"")</f>
        <v/>
      </c>
      <c r="AB23" s="135" t="str">
        <f>IF(males!AS38&gt;0,males!AS38,"")</f>
        <v/>
      </c>
      <c r="AC23" s="135" t="str">
        <f>IF(males!AS41&gt;0,males!AS41,"")</f>
        <v/>
      </c>
      <c r="AD23" s="135" t="str">
        <f>IF(males!AS42&gt;0,males!AS42,"")</f>
        <v/>
      </c>
      <c r="AE23" s="135" t="str">
        <f>IF(males!AS43&gt;0,males!AS43,"")</f>
        <v/>
      </c>
      <c r="AF23" s="135" t="str">
        <f>IF(males!AS45&gt;0,males!AS45,"")</f>
        <v/>
      </c>
      <c r="AG23" s="135" t="str">
        <f>IF(males!AS46&gt;0,males!AS46,"")</f>
        <v/>
      </c>
      <c r="AH23" s="135" t="str">
        <f>IF(males!AS47&gt;0,males!AS47,"")</f>
        <v/>
      </c>
    </row>
    <row r="24" spans="1:34" x14ac:dyDescent="0.3">
      <c r="A24" s="121" t="str">
        <f t="shared" si="0"/>
        <v>Genus species</v>
      </c>
      <c r="B24" s="132" t="str">
        <f t="shared" si="0"/>
        <v>Country.sample</v>
      </c>
      <c r="C24" s="124">
        <f>males!AT1</f>
        <v>23</v>
      </c>
      <c r="D24" s="134" t="str">
        <f>IF(males!AU3&gt;0,males!AU3,"")</f>
        <v/>
      </c>
      <c r="E24" s="135" t="str">
        <f>IF(males!AU4&gt;0,males!AU4,"")</f>
        <v/>
      </c>
      <c r="F24" s="135" t="str">
        <f>IF(males!AU5&gt;0,males!AU5,"")</f>
        <v/>
      </c>
      <c r="G24" s="135" t="str">
        <f>IF(males!AU8&gt;0,males!AU8,"")</f>
        <v/>
      </c>
      <c r="H24" s="135" t="str">
        <f>IF(males!AU9&gt;0,males!AU9,"")</f>
        <v/>
      </c>
      <c r="I24" s="135" t="str">
        <f>IF(males!AU10&gt;0,males!AU10,"")</f>
        <v/>
      </c>
      <c r="J24" s="135" t="str">
        <f>IF(males!AU11&gt;0,males!AU11,"")</f>
        <v/>
      </c>
      <c r="K24" s="135" t="str">
        <f>IF(males!AU14&gt;0,males!AU14,"")</f>
        <v/>
      </c>
      <c r="L24" s="135" t="str">
        <f>IF(males!AU15&gt;0,males!AU15,"")</f>
        <v/>
      </c>
      <c r="M24" s="135" t="str">
        <f>IF(males!AU16&gt;0,males!AU16,"")</f>
        <v/>
      </c>
      <c r="N24" s="135" t="str">
        <f>IF(males!AU18&gt;0,males!AU18,"")</f>
        <v/>
      </c>
      <c r="O24" s="135" t="str">
        <f>IF(males!AU19&gt;0,males!AU19,"")</f>
        <v/>
      </c>
      <c r="P24" s="135" t="str">
        <f>IF(males!AU20&gt;0,males!AU20,"")</f>
        <v/>
      </c>
      <c r="Q24" s="135" t="str">
        <f>IF(males!AU23&gt;0,males!AU23,"")</f>
        <v/>
      </c>
      <c r="R24" s="135" t="str">
        <f>IF(males!AU24&gt;0,males!AU24,"")</f>
        <v/>
      </c>
      <c r="S24" s="135" t="str">
        <f>IF(males!AU25&gt;0,males!AU25,"")</f>
        <v/>
      </c>
      <c r="T24" s="135" t="str">
        <f>IF(males!AU27&gt;0,males!AU27,"")</f>
        <v/>
      </c>
      <c r="U24" s="135" t="str">
        <f>IF(males!AU28&gt;0,males!AU28,"")</f>
        <v/>
      </c>
      <c r="V24" s="135" t="str">
        <f>IF(males!AU29&gt;0,males!AU29,"")</f>
        <v/>
      </c>
      <c r="W24" s="135" t="str">
        <f>IF(males!AU32&gt;0,males!AU32,"")</f>
        <v/>
      </c>
      <c r="X24" s="135" t="str">
        <f>IF(males!AU33&gt;0,males!AU33,"")</f>
        <v/>
      </c>
      <c r="Y24" s="135" t="str">
        <f>IF(males!AU34&gt;0,males!AU34,"")</f>
        <v/>
      </c>
      <c r="Z24" s="135" t="str">
        <f>IF(males!AU36&gt;0,males!AU36,"")</f>
        <v/>
      </c>
      <c r="AA24" s="135" t="str">
        <f>IF(males!AU37&gt;0,males!AU37,"")</f>
        <v/>
      </c>
      <c r="AB24" s="135" t="str">
        <f>IF(males!AU38&gt;0,males!AU38,"")</f>
        <v/>
      </c>
      <c r="AC24" s="135" t="str">
        <f>IF(males!AU41&gt;0,males!AU41,"")</f>
        <v/>
      </c>
      <c r="AD24" s="135" t="str">
        <f>IF(males!AU42&gt;0,males!AU42,"")</f>
        <v/>
      </c>
      <c r="AE24" s="135" t="str">
        <f>IF(males!AU43&gt;0,males!AU43,"")</f>
        <v/>
      </c>
      <c r="AF24" s="135" t="str">
        <f>IF(males!AU45&gt;0,males!AU45,"")</f>
        <v/>
      </c>
      <c r="AG24" s="135" t="str">
        <f>IF(males!AU46&gt;0,males!AU46,"")</f>
        <v/>
      </c>
      <c r="AH24" s="135" t="str">
        <f>IF(males!AU47&gt;0,males!AU47,"")</f>
        <v/>
      </c>
    </row>
    <row r="25" spans="1:34" x14ac:dyDescent="0.3">
      <c r="A25" s="121" t="str">
        <f t="shared" si="0"/>
        <v>Genus species</v>
      </c>
      <c r="B25" s="132" t="str">
        <f t="shared" si="0"/>
        <v>Country.sample</v>
      </c>
      <c r="C25" s="124">
        <f>males!AV1</f>
        <v>24</v>
      </c>
      <c r="D25" s="134" t="str">
        <f>IF(males!AW3&gt;0,males!AW3,"")</f>
        <v/>
      </c>
      <c r="E25" s="135" t="str">
        <f>IF(males!AW4&gt;0,males!AW4,"")</f>
        <v/>
      </c>
      <c r="F25" s="135" t="str">
        <f>IF(males!AW5&gt;0,males!AW5,"")</f>
        <v/>
      </c>
      <c r="G25" s="135" t="str">
        <f>IF(males!AW8&gt;0,males!AW8,"")</f>
        <v/>
      </c>
      <c r="H25" s="135" t="str">
        <f>IF(males!AW9&gt;0,males!AW9,"")</f>
        <v/>
      </c>
      <c r="I25" s="135" t="str">
        <f>IF(males!AW10&gt;0,males!AW10,"")</f>
        <v/>
      </c>
      <c r="J25" s="135" t="str">
        <f>IF(males!AW11&gt;0,males!AW11,"")</f>
        <v/>
      </c>
      <c r="K25" s="135" t="str">
        <f>IF(males!AW14&gt;0,males!AW14,"")</f>
        <v/>
      </c>
      <c r="L25" s="135" t="str">
        <f>IF(males!AW15&gt;0,males!AW15,"")</f>
        <v/>
      </c>
      <c r="M25" s="135" t="str">
        <f>IF(males!AW16&gt;0,males!AW16,"")</f>
        <v/>
      </c>
      <c r="N25" s="135" t="str">
        <f>IF(males!AW18&gt;0,males!AW18,"")</f>
        <v/>
      </c>
      <c r="O25" s="135" t="str">
        <f>IF(males!AW19&gt;0,males!AW19,"")</f>
        <v/>
      </c>
      <c r="P25" s="135" t="str">
        <f>IF(males!AW20&gt;0,males!AW20,"")</f>
        <v/>
      </c>
      <c r="Q25" s="135" t="str">
        <f>IF(males!AW23&gt;0,males!AW23,"")</f>
        <v/>
      </c>
      <c r="R25" s="135" t="str">
        <f>IF(males!AW24&gt;0,males!AW24,"")</f>
        <v/>
      </c>
      <c r="S25" s="135" t="str">
        <f>IF(males!AW25&gt;0,males!AW25,"")</f>
        <v/>
      </c>
      <c r="T25" s="135" t="str">
        <f>IF(males!AW27&gt;0,males!AW27,"")</f>
        <v/>
      </c>
      <c r="U25" s="135" t="str">
        <f>IF(males!AW28&gt;0,males!AW28,"")</f>
        <v/>
      </c>
      <c r="V25" s="135" t="str">
        <f>IF(males!AW29&gt;0,males!AW29,"")</f>
        <v/>
      </c>
      <c r="W25" s="135" t="str">
        <f>IF(males!AW32&gt;0,males!AW32,"")</f>
        <v/>
      </c>
      <c r="X25" s="135" t="str">
        <f>IF(males!AW33&gt;0,males!AW33,"")</f>
        <v/>
      </c>
      <c r="Y25" s="135" t="str">
        <f>IF(males!AW34&gt;0,males!AW34,"")</f>
        <v/>
      </c>
      <c r="Z25" s="135" t="str">
        <f>IF(males!AW36&gt;0,males!AW36,"")</f>
        <v/>
      </c>
      <c r="AA25" s="135" t="str">
        <f>IF(males!AW37&gt;0,males!AW37,"")</f>
        <v/>
      </c>
      <c r="AB25" s="135" t="str">
        <f>IF(males!AW38&gt;0,males!AW38,"")</f>
        <v/>
      </c>
      <c r="AC25" s="135" t="str">
        <f>IF(males!AW41&gt;0,males!AW41,"")</f>
        <v/>
      </c>
      <c r="AD25" s="135" t="str">
        <f>IF(males!AW42&gt;0,males!AW42,"")</f>
        <v/>
      </c>
      <c r="AE25" s="135" t="str">
        <f>IF(males!AW43&gt;0,males!AW43,"")</f>
        <v/>
      </c>
      <c r="AF25" s="135" t="str">
        <f>IF(males!AW45&gt;0,males!AW45,"")</f>
        <v/>
      </c>
      <c r="AG25" s="135" t="str">
        <f>IF(males!AW46&gt;0,males!AW46,"")</f>
        <v/>
      </c>
      <c r="AH25" s="135" t="str">
        <f>IF(males!AW47&gt;0,males!AW47,"")</f>
        <v/>
      </c>
    </row>
    <row r="26" spans="1:34" x14ac:dyDescent="0.3">
      <c r="A26" s="121" t="str">
        <f t="shared" si="0"/>
        <v>Genus species</v>
      </c>
      <c r="B26" s="132" t="str">
        <f t="shared" si="0"/>
        <v>Country.sample</v>
      </c>
      <c r="C26" s="124">
        <f>males!AX1</f>
        <v>25</v>
      </c>
      <c r="D26" s="134" t="str">
        <f>IF(males!AY3&gt;0,males!AY3,"")</f>
        <v/>
      </c>
      <c r="E26" s="135" t="str">
        <f>IF(males!AY4&gt;0,males!AY4,"")</f>
        <v/>
      </c>
      <c r="F26" s="135" t="str">
        <f>IF(males!AY5&gt;0,males!AY5,"")</f>
        <v/>
      </c>
      <c r="G26" s="135" t="str">
        <f>IF(males!AY8&gt;0,males!AY8,"")</f>
        <v/>
      </c>
      <c r="H26" s="135" t="str">
        <f>IF(males!AY9&gt;0,males!AY9,"")</f>
        <v/>
      </c>
      <c r="I26" s="135" t="str">
        <f>IF(males!AY10&gt;0,males!AY10,"")</f>
        <v/>
      </c>
      <c r="J26" s="135" t="str">
        <f>IF(males!AY11&gt;0,males!AY11,"")</f>
        <v/>
      </c>
      <c r="K26" s="135" t="str">
        <f>IF(males!AY14&gt;0,males!AY14,"")</f>
        <v/>
      </c>
      <c r="L26" s="135" t="str">
        <f>IF(males!AY15&gt;0,males!AY15,"")</f>
        <v/>
      </c>
      <c r="M26" s="135" t="str">
        <f>IF(males!AY16&gt;0,males!AY16,"")</f>
        <v/>
      </c>
      <c r="N26" s="135" t="str">
        <f>IF(males!AY18&gt;0,males!AY18,"")</f>
        <v/>
      </c>
      <c r="O26" s="135" t="str">
        <f>IF(males!AY19&gt;0,males!AY19,"")</f>
        <v/>
      </c>
      <c r="P26" s="135" t="str">
        <f>IF(males!AY20&gt;0,males!AY20,"")</f>
        <v/>
      </c>
      <c r="Q26" s="135" t="str">
        <f>IF(males!AY23&gt;0,males!AY23,"")</f>
        <v/>
      </c>
      <c r="R26" s="135" t="str">
        <f>IF(males!AY24&gt;0,males!AY24,"")</f>
        <v/>
      </c>
      <c r="S26" s="135" t="str">
        <f>IF(males!AY25&gt;0,males!AY25,"")</f>
        <v/>
      </c>
      <c r="T26" s="135" t="str">
        <f>IF(males!AY27&gt;0,males!AY27,"")</f>
        <v/>
      </c>
      <c r="U26" s="135" t="str">
        <f>IF(males!AY28&gt;0,males!AY28,"")</f>
        <v/>
      </c>
      <c r="V26" s="135" t="str">
        <f>IF(males!AY29&gt;0,males!AY29,"")</f>
        <v/>
      </c>
      <c r="W26" s="135" t="str">
        <f>IF(males!AY32&gt;0,males!AY32,"")</f>
        <v/>
      </c>
      <c r="X26" s="135" t="str">
        <f>IF(males!AY33&gt;0,males!AY33,"")</f>
        <v/>
      </c>
      <c r="Y26" s="135" t="str">
        <f>IF(males!AY34&gt;0,males!AY34,"")</f>
        <v/>
      </c>
      <c r="Z26" s="135" t="str">
        <f>IF(males!AY36&gt;0,males!AY36,"")</f>
        <v/>
      </c>
      <c r="AA26" s="135" t="str">
        <f>IF(males!AY37&gt;0,males!AY37,"")</f>
        <v/>
      </c>
      <c r="AB26" s="135" t="str">
        <f>IF(males!AY38&gt;0,males!AY38,"")</f>
        <v/>
      </c>
      <c r="AC26" s="135" t="str">
        <f>IF(males!AY41&gt;0,males!AY41,"")</f>
        <v/>
      </c>
      <c r="AD26" s="135" t="str">
        <f>IF(males!AY42&gt;0,males!AY42,"")</f>
        <v/>
      </c>
      <c r="AE26" s="135" t="str">
        <f>IF(males!AY43&gt;0,males!AY43,"")</f>
        <v/>
      </c>
      <c r="AF26" s="135" t="str">
        <f>IF(males!AY45&gt;0,males!AY45,"")</f>
        <v/>
      </c>
      <c r="AG26" s="135" t="str">
        <f>IF(males!AY46&gt;0,males!AY46,"")</f>
        <v/>
      </c>
      <c r="AH26" s="135" t="str">
        <f>IF(males!AY47&gt;0,males!AY47,"")</f>
        <v/>
      </c>
    </row>
    <row r="27" spans="1:34" x14ac:dyDescent="0.3">
      <c r="A27" s="121" t="str">
        <f t="shared" si="0"/>
        <v>Genus species</v>
      </c>
      <c r="B27" s="132" t="str">
        <f t="shared" si="0"/>
        <v>Country.sample</v>
      </c>
      <c r="C27" s="124">
        <f>males!AZ1</f>
        <v>26</v>
      </c>
      <c r="D27" s="134" t="str">
        <f>IF(males!BA3&gt;0,males!BA3,"")</f>
        <v/>
      </c>
      <c r="E27" s="135" t="str">
        <f>IF(males!BA4&gt;0,males!BA4,"")</f>
        <v/>
      </c>
      <c r="F27" s="135" t="str">
        <f>IF(males!BA5&gt;0,males!BA5,"")</f>
        <v/>
      </c>
      <c r="G27" s="135" t="str">
        <f>IF(males!BA8&gt;0,males!BA8,"")</f>
        <v/>
      </c>
      <c r="H27" s="135" t="str">
        <f>IF(males!BA9&gt;0,males!BA9,"")</f>
        <v/>
      </c>
      <c r="I27" s="135" t="str">
        <f>IF(males!BA10&gt;0,males!BA10,"")</f>
        <v/>
      </c>
      <c r="J27" s="135" t="str">
        <f>IF(males!BA11&gt;0,males!BA11,"")</f>
        <v/>
      </c>
      <c r="K27" s="135" t="str">
        <f>IF(males!BA14&gt;0,males!BA14,"")</f>
        <v/>
      </c>
      <c r="L27" s="135" t="str">
        <f>IF(males!BA15&gt;0,males!BA15,"")</f>
        <v/>
      </c>
      <c r="M27" s="135" t="str">
        <f>IF(males!BA16&gt;0,males!BA16,"")</f>
        <v/>
      </c>
      <c r="N27" s="135" t="str">
        <f>IF(males!BA18&gt;0,males!BA18,"")</f>
        <v/>
      </c>
      <c r="O27" s="135" t="str">
        <f>IF(males!BA19&gt;0,males!BA19,"")</f>
        <v/>
      </c>
      <c r="P27" s="135" t="str">
        <f>IF(males!BA20&gt;0,males!BA20,"")</f>
        <v/>
      </c>
      <c r="Q27" s="135" t="str">
        <f>IF(males!BA23&gt;0,males!BA23,"")</f>
        <v/>
      </c>
      <c r="R27" s="135" t="str">
        <f>IF(males!BA24&gt;0,males!BA24,"")</f>
        <v/>
      </c>
      <c r="S27" s="135" t="str">
        <f>IF(males!BA25&gt;0,males!BA25,"")</f>
        <v/>
      </c>
      <c r="T27" s="135" t="str">
        <f>IF(males!BA27&gt;0,males!BA27,"")</f>
        <v/>
      </c>
      <c r="U27" s="135" t="str">
        <f>IF(males!BA28&gt;0,males!BA28,"")</f>
        <v/>
      </c>
      <c r="V27" s="135" t="str">
        <f>IF(males!BA29&gt;0,males!BA29,"")</f>
        <v/>
      </c>
      <c r="W27" s="135" t="str">
        <f>IF(males!BA32&gt;0,males!BA32,"")</f>
        <v/>
      </c>
      <c r="X27" s="135" t="str">
        <f>IF(males!BA33&gt;0,males!BA33,"")</f>
        <v/>
      </c>
      <c r="Y27" s="135" t="str">
        <f>IF(males!BA34&gt;0,males!BA34,"")</f>
        <v/>
      </c>
      <c r="Z27" s="135" t="str">
        <f>IF(males!BA36&gt;0,males!BA36,"")</f>
        <v/>
      </c>
      <c r="AA27" s="135" t="str">
        <f>IF(males!BA37&gt;0,males!BA37,"")</f>
        <v/>
      </c>
      <c r="AB27" s="135" t="str">
        <f>IF(males!BA38&gt;0,males!BA38,"")</f>
        <v/>
      </c>
      <c r="AC27" s="135" t="str">
        <f>IF(males!BA41&gt;0,males!BA41,"")</f>
        <v/>
      </c>
      <c r="AD27" s="135" t="str">
        <f>IF(males!BA42&gt;0,males!BA42,"")</f>
        <v/>
      </c>
      <c r="AE27" s="135" t="str">
        <f>IF(males!BA43&gt;0,males!BA43,"")</f>
        <v/>
      </c>
      <c r="AF27" s="135" t="str">
        <f>IF(males!BA45&gt;0,males!BA45,"")</f>
        <v/>
      </c>
      <c r="AG27" s="135" t="str">
        <f>IF(males!BA46&gt;0,males!BA46,"")</f>
        <v/>
      </c>
      <c r="AH27" s="135" t="str">
        <f>IF(males!BA47&gt;0,males!BA47,"")</f>
        <v/>
      </c>
    </row>
    <row r="28" spans="1:34" x14ac:dyDescent="0.3">
      <c r="A28" s="121" t="str">
        <f t="shared" si="0"/>
        <v>Genus species</v>
      </c>
      <c r="B28" s="132" t="str">
        <f t="shared" si="0"/>
        <v>Country.sample</v>
      </c>
      <c r="C28" s="124">
        <f>males!BB1</f>
        <v>27</v>
      </c>
      <c r="D28" s="134" t="str">
        <f>IF(males!BC3&gt;0,males!BC3,"")</f>
        <v/>
      </c>
      <c r="E28" s="135" t="str">
        <f>IF(males!BC4&gt;0,males!BC4,"")</f>
        <v/>
      </c>
      <c r="F28" s="135" t="str">
        <f>IF(males!BC5&gt;0,males!BC5,"")</f>
        <v/>
      </c>
      <c r="G28" s="135" t="str">
        <f>IF(males!BC8&gt;0,males!BC8,"")</f>
        <v/>
      </c>
      <c r="H28" s="135" t="str">
        <f>IF(males!BC9&gt;0,males!BC9,"")</f>
        <v/>
      </c>
      <c r="I28" s="135" t="str">
        <f>IF(males!BC10&gt;0,males!BC10,"")</f>
        <v/>
      </c>
      <c r="J28" s="135" t="str">
        <f>IF(males!BC11&gt;0,males!BC11,"")</f>
        <v/>
      </c>
      <c r="K28" s="135" t="str">
        <f>IF(males!BC14&gt;0,males!BC14,"")</f>
        <v/>
      </c>
      <c r="L28" s="135" t="str">
        <f>IF(males!BC15&gt;0,males!BC15,"")</f>
        <v/>
      </c>
      <c r="M28" s="135" t="str">
        <f>IF(males!BC16&gt;0,males!BC16,"")</f>
        <v/>
      </c>
      <c r="N28" s="135" t="str">
        <f>IF(males!BC18&gt;0,males!BC18,"")</f>
        <v/>
      </c>
      <c r="O28" s="135" t="str">
        <f>IF(males!BC19&gt;0,males!BC19,"")</f>
        <v/>
      </c>
      <c r="P28" s="135" t="str">
        <f>IF(males!BC20&gt;0,males!BC20,"")</f>
        <v/>
      </c>
      <c r="Q28" s="135" t="str">
        <f>IF(males!BC23&gt;0,males!BC23,"")</f>
        <v/>
      </c>
      <c r="R28" s="135" t="str">
        <f>IF(males!BC24&gt;0,males!BC24,"")</f>
        <v/>
      </c>
      <c r="S28" s="135" t="str">
        <f>IF(males!BC25&gt;0,males!BC25,"")</f>
        <v/>
      </c>
      <c r="T28" s="135" t="str">
        <f>IF(males!BC27&gt;0,males!BC27,"")</f>
        <v/>
      </c>
      <c r="U28" s="135" t="str">
        <f>IF(males!BC28&gt;0,males!BC28,"")</f>
        <v/>
      </c>
      <c r="V28" s="135" t="str">
        <f>IF(males!BC29&gt;0,males!BC29,"")</f>
        <v/>
      </c>
      <c r="W28" s="135" t="str">
        <f>IF(males!BC32&gt;0,males!BC32,"")</f>
        <v/>
      </c>
      <c r="X28" s="135" t="str">
        <f>IF(males!BC33&gt;0,males!BC33,"")</f>
        <v/>
      </c>
      <c r="Y28" s="135" t="str">
        <f>IF(males!BC34&gt;0,males!BC34,"")</f>
        <v/>
      </c>
      <c r="Z28" s="135" t="str">
        <f>IF(males!BC36&gt;0,males!BC36,"")</f>
        <v/>
      </c>
      <c r="AA28" s="135" t="str">
        <f>IF(males!BC37&gt;0,males!BC37,"")</f>
        <v/>
      </c>
      <c r="AB28" s="135" t="str">
        <f>IF(males!BC38&gt;0,males!BC38,"")</f>
        <v/>
      </c>
      <c r="AC28" s="135" t="str">
        <f>IF(males!BC41&gt;0,males!BC41,"")</f>
        <v/>
      </c>
      <c r="AD28" s="135" t="str">
        <f>IF(males!BC42&gt;0,males!BC42,"")</f>
        <v/>
      </c>
      <c r="AE28" s="135" t="str">
        <f>IF(males!BC43&gt;0,males!BC43,"")</f>
        <v/>
      </c>
      <c r="AF28" s="135" t="str">
        <f>IF(males!BC45&gt;0,males!BC45,"")</f>
        <v/>
      </c>
      <c r="AG28" s="135" t="str">
        <f>IF(males!BC46&gt;0,males!BC46,"")</f>
        <v/>
      </c>
      <c r="AH28" s="135" t="str">
        <f>IF(males!BC47&gt;0,males!BC47,"")</f>
        <v/>
      </c>
    </row>
    <row r="29" spans="1:34" x14ac:dyDescent="0.3">
      <c r="A29" s="121" t="str">
        <f t="shared" si="0"/>
        <v>Genus species</v>
      </c>
      <c r="B29" s="132" t="str">
        <f t="shared" si="0"/>
        <v>Country.sample</v>
      </c>
      <c r="C29" s="124">
        <f>males!BD1</f>
        <v>28</v>
      </c>
      <c r="D29" s="134" t="str">
        <f>IF(males!BE3&gt;0,males!BE3,"")</f>
        <v/>
      </c>
      <c r="E29" s="135" t="str">
        <f>IF(males!BE4&gt;0,males!BE4,"")</f>
        <v/>
      </c>
      <c r="F29" s="135" t="str">
        <f>IF(males!BE5&gt;0,males!BE5,"")</f>
        <v/>
      </c>
      <c r="G29" s="135" t="str">
        <f>IF(males!BE8&gt;0,males!BE8,"")</f>
        <v/>
      </c>
      <c r="H29" s="135" t="str">
        <f>IF(males!BE9&gt;0,males!BE9,"")</f>
        <v/>
      </c>
      <c r="I29" s="135" t="str">
        <f>IF(males!BE10&gt;0,males!BE10,"")</f>
        <v/>
      </c>
      <c r="J29" s="135" t="str">
        <f>IF(males!BE11&gt;0,males!BE11,"")</f>
        <v/>
      </c>
      <c r="K29" s="135" t="str">
        <f>IF(males!BE14&gt;0,males!BE14,"")</f>
        <v/>
      </c>
      <c r="L29" s="135" t="str">
        <f>IF(males!BE15&gt;0,males!BE15,"")</f>
        <v/>
      </c>
      <c r="M29" s="135" t="str">
        <f>IF(males!BE16&gt;0,males!BE16,"")</f>
        <v/>
      </c>
      <c r="N29" s="135" t="str">
        <f>IF(males!BE18&gt;0,males!BE18,"")</f>
        <v/>
      </c>
      <c r="O29" s="135" t="str">
        <f>IF(males!BE19&gt;0,males!BE19,"")</f>
        <v/>
      </c>
      <c r="P29" s="135" t="str">
        <f>IF(males!BE20&gt;0,males!BE20,"")</f>
        <v/>
      </c>
      <c r="Q29" s="135" t="str">
        <f>IF(males!BE23&gt;0,males!BE23,"")</f>
        <v/>
      </c>
      <c r="R29" s="135" t="str">
        <f>IF(males!BE24&gt;0,males!BE24,"")</f>
        <v/>
      </c>
      <c r="S29" s="135" t="str">
        <f>IF(males!BE25&gt;0,males!BE25,"")</f>
        <v/>
      </c>
      <c r="T29" s="135" t="str">
        <f>IF(males!BE27&gt;0,males!BE27,"")</f>
        <v/>
      </c>
      <c r="U29" s="135" t="str">
        <f>IF(males!BE28&gt;0,males!BE28,"")</f>
        <v/>
      </c>
      <c r="V29" s="135" t="str">
        <f>IF(males!BE29&gt;0,males!BE29,"")</f>
        <v/>
      </c>
      <c r="W29" s="135" t="str">
        <f>IF(males!BE32&gt;0,males!BE32,"")</f>
        <v/>
      </c>
      <c r="X29" s="135" t="str">
        <f>IF(males!BE33&gt;0,males!BE33,"")</f>
        <v/>
      </c>
      <c r="Y29" s="135" t="str">
        <f>IF(males!BE34&gt;0,males!BE34,"")</f>
        <v/>
      </c>
      <c r="Z29" s="135" t="str">
        <f>IF(males!BE36&gt;0,males!BE36,"")</f>
        <v/>
      </c>
      <c r="AA29" s="135" t="str">
        <f>IF(males!BE37&gt;0,males!BE37,"")</f>
        <v/>
      </c>
      <c r="AB29" s="135" t="str">
        <f>IF(males!BE38&gt;0,males!BE38,"")</f>
        <v/>
      </c>
      <c r="AC29" s="135" t="str">
        <f>IF(males!BE41&gt;0,males!BE41,"")</f>
        <v/>
      </c>
      <c r="AD29" s="135" t="str">
        <f>IF(males!BE42&gt;0,males!BE42,"")</f>
        <v/>
      </c>
      <c r="AE29" s="135" t="str">
        <f>IF(males!BE43&gt;0,males!BE43,"")</f>
        <v/>
      </c>
      <c r="AF29" s="135" t="str">
        <f>IF(males!BE45&gt;0,males!BE45,"")</f>
        <v/>
      </c>
      <c r="AG29" s="135" t="str">
        <f>IF(males!BE46&gt;0,males!BE46,"")</f>
        <v/>
      </c>
      <c r="AH29" s="135" t="str">
        <f>IF(males!BE47&gt;0,males!BE47,"")</f>
        <v/>
      </c>
    </row>
    <row r="30" spans="1:34" x14ac:dyDescent="0.3">
      <c r="A30" s="121" t="str">
        <f t="shared" si="0"/>
        <v>Genus species</v>
      </c>
      <c r="B30" s="132" t="str">
        <f t="shared" si="0"/>
        <v>Country.sample</v>
      </c>
      <c r="C30" s="124">
        <f>males!BF1</f>
        <v>29</v>
      </c>
      <c r="D30" s="134" t="str">
        <f>IF(males!BG3&gt;0,males!BG3,"")</f>
        <v/>
      </c>
      <c r="E30" s="135" t="str">
        <f>IF(males!BG4&gt;0,males!BG4,"")</f>
        <v/>
      </c>
      <c r="F30" s="135" t="str">
        <f>IF(males!BG5&gt;0,males!BG5,"")</f>
        <v/>
      </c>
      <c r="G30" s="135" t="str">
        <f>IF(males!BG8&gt;0,males!BG8,"")</f>
        <v/>
      </c>
      <c r="H30" s="135" t="str">
        <f>IF(males!BG9&gt;0,males!BG9,"")</f>
        <v/>
      </c>
      <c r="I30" s="135" t="str">
        <f>IF(males!BG10&gt;0,males!BG10,"")</f>
        <v/>
      </c>
      <c r="J30" s="135" t="str">
        <f>IF(males!BG11&gt;0,males!BG11,"")</f>
        <v/>
      </c>
      <c r="K30" s="135" t="str">
        <f>IF(males!BG14&gt;0,males!BG14,"")</f>
        <v/>
      </c>
      <c r="L30" s="135" t="str">
        <f>IF(males!BG15&gt;0,males!BG15,"")</f>
        <v/>
      </c>
      <c r="M30" s="135" t="str">
        <f>IF(males!BG16&gt;0,males!BG16,"")</f>
        <v/>
      </c>
      <c r="N30" s="135" t="str">
        <f>IF(males!BG18&gt;0,males!BG18,"")</f>
        <v/>
      </c>
      <c r="O30" s="135" t="str">
        <f>IF(males!BG19&gt;0,males!BG19,"")</f>
        <v/>
      </c>
      <c r="P30" s="135" t="str">
        <f>IF(males!BG20&gt;0,males!BG20,"")</f>
        <v/>
      </c>
      <c r="Q30" s="135" t="str">
        <f>IF(males!BG23&gt;0,males!BG23,"")</f>
        <v/>
      </c>
      <c r="R30" s="135" t="str">
        <f>IF(males!BG24&gt;0,males!BG24,"")</f>
        <v/>
      </c>
      <c r="S30" s="135" t="str">
        <f>IF(males!BG25&gt;0,males!BG25,"")</f>
        <v/>
      </c>
      <c r="T30" s="135" t="str">
        <f>IF(males!BG27&gt;0,males!BG27,"")</f>
        <v/>
      </c>
      <c r="U30" s="135" t="str">
        <f>IF(males!BG28&gt;0,males!BG28,"")</f>
        <v/>
      </c>
      <c r="V30" s="135" t="str">
        <f>IF(males!BG29&gt;0,males!BG29,"")</f>
        <v/>
      </c>
      <c r="W30" s="135" t="str">
        <f>IF(males!BG32&gt;0,males!BG32,"")</f>
        <v/>
      </c>
      <c r="X30" s="135" t="str">
        <f>IF(males!BG33&gt;0,males!BG33,"")</f>
        <v/>
      </c>
      <c r="Y30" s="135" t="str">
        <f>IF(males!BG34&gt;0,males!BG34,"")</f>
        <v/>
      </c>
      <c r="Z30" s="135" t="str">
        <f>IF(males!BG36&gt;0,males!BG36,"")</f>
        <v/>
      </c>
      <c r="AA30" s="135" t="str">
        <f>IF(males!BG37&gt;0,males!BG37,"")</f>
        <v/>
      </c>
      <c r="AB30" s="135" t="str">
        <f>IF(males!BG38&gt;0,males!BG38,"")</f>
        <v/>
      </c>
      <c r="AC30" s="135" t="str">
        <f>IF(males!BG41&gt;0,males!BG41,"")</f>
        <v/>
      </c>
      <c r="AD30" s="135" t="str">
        <f>IF(males!BG42&gt;0,males!BG42,"")</f>
        <v/>
      </c>
      <c r="AE30" s="135" t="str">
        <f>IF(males!BG43&gt;0,males!BG43,"")</f>
        <v/>
      </c>
      <c r="AF30" s="135" t="str">
        <f>IF(males!BG45&gt;0,males!BG45,"")</f>
        <v/>
      </c>
      <c r="AG30" s="135" t="str">
        <f>IF(males!BG46&gt;0,males!BG46,"")</f>
        <v/>
      </c>
      <c r="AH30" s="135" t="str">
        <f>IF(males!BG47&gt;0,males!BG47,"")</f>
        <v/>
      </c>
    </row>
    <row r="31" spans="1:34" x14ac:dyDescent="0.3">
      <c r="A31" s="121" t="str">
        <f t="shared" si="0"/>
        <v>Genus species</v>
      </c>
      <c r="B31" s="132" t="str">
        <f t="shared" si="0"/>
        <v>Country.sample</v>
      </c>
      <c r="C31" s="124">
        <f>males!BH1</f>
        <v>30</v>
      </c>
      <c r="D31" s="134" t="str">
        <f>IF(males!BI3&gt;0,males!BI3,"")</f>
        <v/>
      </c>
      <c r="E31" s="135" t="str">
        <f>IF(males!BI4&gt;0,males!BI4,"")</f>
        <v/>
      </c>
      <c r="F31" s="135" t="str">
        <f>IF(males!BI5&gt;0,males!BI5,"")</f>
        <v/>
      </c>
      <c r="G31" s="135" t="str">
        <f>IF(males!BI8&gt;0,males!BI8,"")</f>
        <v/>
      </c>
      <c r="H31" s="135" t="str">
        <f>IF(males!BI9&gt;0,males!BI9,"")</f>
        <v/>
      </c>
      <c r="I31" s="135" t="str">
        <f>IF(males!BI10&gt;0,males!BI10,"")</f>
        <v/>
      </c>
      <c r="J31" s="135" t="str">
        <f>IF(males!BI11&gt;0,males!BI11,"")</f>
        <v/>
      </c>
      <c r="K31" s="135" t="str">
        <f>IF(males!BI14&gt;0,males!BI14,"")</f>
        <v/>
      </c>
      <c r="L31" s="135" t="str">
        <f>IF(males!BI15&gt;0,males!BI15,"")</f>
        <v/>
      </c>
      <c r="M31" s="135" t="str">
        <f>IF(males!BI16&gt;0,males!BI16,"")</f>
        <v/>
      </c>
      <c r="N31" s="135" t="str">
        <f>IF(males!BI18&gt;0,males!BI18,"")</f>
        <v/>
      </c>
      <c r="O31" s="135" t="str">
        <f>IF(males!BI19&gt;0,males!BI19,"")</f>
        <v/>
      </c>
      <c r="P31" s="135" t="str">
        <f>IF(males!BI20&gt;0,males!BI20,"")</f>
        <v/>
      </c>
      <c r="Q31" s="135" t="str">
        <f>IF(males!BI23&gt;0,males!BI23,"")</f>
        <v/>
      </c>
      <c r="R31" s="135" t="str">
        <f>IF(males!BI24&gt;0,males!BI24,"")</f>
        <v/>
      </c>
      <c r="S31" s="135" t="str">
        <f>IF(males!BI25&gt;0,males!BI25,"")</f>
        <v/>
      </c>
      <c r="T31" s="135" t="str">
        <f>IF(males!BI27&gt;0,males!BI27,"")</f>
        <v/>
      </c>
      <c r="U31" s="135" t="str">
        <f>IF(males!BI28&gt;0,males!BI28,"")</f>
        <v/>
      </c>
      <c r="V31" s="135" t="str">
        <f>IF(males!BI29&gt;0,males!BI29,"")</f>
        <v/>
      </c>
      <c r="W31" s="135" t="str">
        <f>IF(males!BI32&gt;0,males!BI32,"")</f>
        <v/>
      </c>
      <c r="X31" s="135" t="str">
        <f>IF(males!BI33&gt;0,males!BI33,"")</f>
        <v/>
      </c>
      <c r="Y31" s="135" t="str">
        <f>IF(males!BI34&gt;0,males!BI34,"")</f>
        <v/>
      </c>
      <c r="Z31" s="135" t="str">
        <f>IF(males!BI36&gt;0,males!BI36,"")</f>
        <v/>
      </c>
      <c r="AA31" s="135" t="str">
        <f>IF(males!BI37&gt;0,males!BI37,"")</f>
        <v/>
      </c>
      <c r="AB31" s="135" t="str">
        <f>IF(males!BI38&gt;0,males!BI38,"")</f>
        <v/>
      </c>
      <c r="AC31" s="135" t="str">
        <f>IF(males!BI41&gt;0,males!BI41,"")</f>
        <v/>
      </c>
      <c r="AD31" s="135" t="str">
        <f>IF(males!BI42&gt;0,males!BI42,"")</f>
        <v/>
      </c>
      <c r="AE31" s="135" t="str">
        <f>IF(males!BI43&gt;0,males!BI43,"")</f>
        <v/>
      </c>
      <c r="AF31" s="135" t="str">
        <f>IF(males!BI45&gt;0,males!BI45,"")</f>
        <v/>
      </c>
      <c r="AG31" s="135" t="str">
        <f>IF(males!BI46&gt;0,males!BI46,"")</f>
        <v/>
      </c>
      <c r="AH31" s="135" t="str">
        <f>IF(males!BI47&gt;0,males!BI47,"")</f>
        <v/>
      </c>
    </row>
    <row r="33" spans="1:3" s="140" customFormat="1" x14ac:dyDescent="0.3">
      <c r="A33" s="137"/>
      <c r="B33" s="138"/>
      <c r="C33" s="13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R3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4.4" x14ac:dyDescent="0.3"/>
  <cols>
    <col min="1" max="1" width="16.88671875" style="130" customWidth="1"/>
    <col min="2" max="2" width="16.88671875" style="141" customWidth="1"/>
    <col min="3" max="3" width="9.109375" style="131"/>
    <col min="4" max="4" width="9.109375" style="122" customWidth="1"/>
    <col min="5" max="43" width="9.109375" style="122"/>
    <col min="44" max="44" width="9.109375" style="122" customWidth="1"/>
    <col min="45" max="16384" width="9.109375" style="122"/>
  </cols>
  <sheetData>
    <row r="1" spans="1:44" ht="82.8" x14ac:dyDescent="0.3">
      <c r="A1" s="121" t="s">
        <v>5</v>
      </c>
      <c r="B1" s="132" t="s">
        <v>7</v>
      </c>
      <c r="C1" s="133" t="s">
        <v>60</v>
      </c>
      <c r="D1" s="119" t="s">
        <v>25</v>
      </c>
      <c r="E1" s="119" t="s">
        <v>26</v>
      </c>
      <c r="F1" s="119" t="s">
        <v>27</v>
      </c>
      <c r="G1" s="120" t="s">
        <v>65</v>
      </c>
      <c r="H1" s="120" t="s">
        <v>61</v>
      </c>
      <c r="I1" s="120" t="s">
        <v>66</v>
      </c>
      <c r="J1" s="120" t="s">
        <v>63</v>
      </c>
      <c r="K1" s="120" t="s">
        <v>64</v>
      </c>
      <c r="L1" s="120" t="s">
        <v>67</v>
      </c>
      <c r="M1" s="120" t="s">
        <v>68</v>
      </c>
      <c r="N1" s="120" t="s">
        <v>69</v>
      </c>
      <c r="O1" s="120" t="s">
        <v>70</v>
      </c>
      <c r="P1" s="120" t="s">
        <v>71</v>
      </c>
      <c r="Q1" s="120" t="s">
        <v>72</v>
      </c>
      <c r="R1" s="120" t="s">
        <v>73</v>
      </c>
      <c r="S1" s="120" t="s">
        <v>74</v>
      </c>
      <c r="T1" s="120" t="s">
        <v>75</v>
      </c>
      <c r="U1" s="120" t="s">
        <v>76</v>
      </c>
      <c r="V1" s="120" t="s">
        <v>77</v>
      </c>
      <c r="W1" s="120" t="s">
        <v>78</v>
      </c>
      <c r="X1" s="120" t="s">
        <v>79</v>
      </c>
      <c r="Y1" s="120" t="s">
        <v>80</v>
      </c>
      <c r="Z1" s="120" t="s">
        <v>81</v>
      </c>
      <c r="AA1" s="120" t="s">
        <v>82</v>
      </c>
      <c r="AB1" s="120" t="s">
        <v>83</v>
      </c>
      <c r="AC1" s="120" t="s">
        <v>84</v>
      </c>
      <c r="AD1" s="120" t="s">
        <v>85</v>
      </c>
      <c r="AE1" s="120" t="s">
        <v>86</v>
      </c>
      <c r="AF1" s="120" t="s">
        <v>87</v>
      </c>
      <c r="AG1" s="120" t="s">
        <v>88</v>
      </c>
      <c r="AH1" s="120" t="s">
        <v>89</v>
      </c>
      <c r="AI1" s="120" t="s">
        <v>90</v>
      </c>
      <c r="AJ1" s="120" t="s">
        <v>91</v>
      </c>
      <c r="AK1" s="120" t="s">
        <v>92</v>
      </c>
      <c r="AL1" s="120" t="s">
        <v>93</v>
      </c>
      <c r="AM1" s="120" t="s">
        <v>94</v>
      </c>
      <c r="AN1" s="120" t="s">
        <v>95</v>
      </c>
      <c r="AO1" s="120" t="s">
        <v>96</v>
      </c>
      <c r="AP1" s="120" t="s">
        <v>97</v>
      </c>
      <c r="AQ1" s="120" t="s">
        <v>98</v>
      </c>
      <c r="AR1" s="120" t="s">
        <v>99</v>
      </c>
    </row>
    <row r="2" spans="1:44" x14ac:dyDescent="0.3">
      <c r="A2" s="123" t="str">
        <f>'general info'!D2</f>
        <v>Genus species</v>
      </c>
      <c r="B2" s="142" t="str">
        <f>'general info'!D3</f>
        <v>Country.sample</v>
      </c>
      <c r="C2" s="124" t="str">
        <f>juveniles!B1</f>
        <v>1 (HOL)</v>
      </c>
      <c r="D2" s="125" t="str">
        <f>IF(juveniles!B3&gt;0,juveniles!B3,"")</f>
        <v/>
      </c>
      <c r="E2" s="126" t="str">
        <f>IF(juveniles!B4&gt;0,juveniles!B4,"")</f>
        <v/>
      </c>
      <c r="F2" s="126" t="str">
        <f>IF(juveniles!B5&gt;0,juveniles!B5,"")</f>
        <v/>
      </c>
      <c r="G2" s="126" t="str">
        <f>IF(juveniles!B7&gt;0,juveniles!B7,"")</f>
        <v/>
      </c>
      <c r="H2" s="126" t="str">
        <f>IF(juveniles!B8&gt;0,juveniles!B8,"")</f>
        <v/>
      </c>
      <c r="I2" s="126" t="str">
        <f>IF(juveniles!B9&gt;0,juveniles!B9,"")</f>
        <v/>
      </c>
      <c r="J2" s="126" t="str">
        <f>IF(juveniles!B10&gt;0,juveniles!B10,"")</f>
        <v/>
      </c>
      <c r="K2" s="126" t="str">
        <f>IF(juveniles!B11&gt;0,juveniles!B11,"")</f>
        <v/>
      </c>
      <c r="L2" s="127" t="str">
        <f>IF(juveniles!B12&gt;0,juveniles!B12,"")</f>
        <v/>
      </c>
      <c r="M2" s="126" t="str">
        <f>IF(juveniles!B14&gt;0,juveniles!B14,"")</f>
        <v/>
      </c>
      <c r="N2" s="126" t="str">
        <f>IF(juveniles!B15&gt;0,juveniles!B15,"")</f>
        <v/>
      </c>
      <c r="O2" s="126" t="str">
        <f>IF(juveniles!B16&gt;0,juveniles!B16,"")</f>
        <v/>
      </c>
      <c r="P2" s="126" t="str">
        <f>IF(juveniles!B17&gt;0,juveniles!B17,"")</f>
        <v/>
      </c>
      <c r="Q2" s="126" t="str">
        <f>IF(juveniles!B18&gt;0,juveniles!B18,"")</f>
        <v/>
      </c>
      <c r="R2" s="126" t="str">
        <f>IF(juveniles!B19&gt;0,juveniles!B19,"")</f>
        <v/>
      </c>
      <c r="S2" s="126" t="str">
        <f>IF(juveniles!B20&gt;0,juveniles!B20,"")</f>
        <v/>
      </c>
      <c r="T2" s="126" t="str">
        <f>IF(juveniles!B21&gt;0,juveniles!B21,"")</f>
        <v/>
      </c>
      <c r="U2" s="126" t="str">
        <f>IF(juveniles!B23&gt;0,juveniles!B23,"")</f>
        <v/>
      </c>
      <c r="V2" s="126" t="str">
        <f>IF(juveniles!B24&gt;0,juveniles!B24,"")</f>
        <v/>
      </c>
      <c r="W2" s="126" t="str">
        <f>IF(juveniles!B25&gt;0,juveniles!B25,"")</f>
        <v/>
      </c>
      <c r="X2" s="126" t="str">
        <f>IF(juveniles!B26&gt;0,juveniles!B26,"")</f>
        <v/>
      </c>
      <c r="Y2" s="126" t="str">
        <f>IF(juveniles!B27&gt;0,juveniles!B27,"")</f>
        <v/>
      </c>
      <c r="Z2" s="126" t="str">
        <f>IF(juveniles!B28&gt;0,juveniles!B28,"")</f>
        <v/>
      </c>
      <c r="AA2" s="126" t="str">
        <f>IF(juveniles!B29&gt;0,juveniles!B29,"")</f>
        <v/>
      </c>
      <c r="AB2" s="126" t="str">
        <f>IF(juveniles!B30&gt;0,juveniles!B30,"")</f>
        <v/>
      </c>
      <c r="AC2" s="126" t="str">
        <f>IF(juveniles!B32&gt;0,juveniles!B32,"")</f>
        <v/>
      </c>
      <c r="AD2" s="126" t="str">
        <f>IF(juveniles!B33&gt;0,juveniles!B33,"")</f>
        <v/>
      </c>
      <c r="AE2" s="126" t="str">
        <f>IF(juveniles!B34&gt;0,juveniles!B34,"")</f>
        <v/>
      </c>
      <c r="AF2" s="126" t="str">
        <f>IF(juveniles!B35&gt;0,juveniles!B35,"")</f>
        <v/>
      </c>
      <c r="AG2" s="126" t="str">
        <f>IF(juveniles!B36&gt;0,juveniles!B36,"")</f>
        <v/>
      </c>
      <c r="AH2" s="126" t="str">
        <f>IF(juveniles!B37&gt;0,juveniles!B37,"")</f>
        <v/>
      </c>
      <c r="AI2" s="126" t="str">
        <f>IF(juveniles!B38&gt;0,juveniles!B38,"")</f>
        <v/>
      </c>
      <c r="AJ2" s="126" t="str">
        <f>IF(juveniles!B39&gt;0,juveniles!B39,"")</f>
        <v/>
      </c>
      <c r="AK2" s="126" t="str">
        <f>IF(juveniles!B41&gt;0,juveniles!B41,"")</f>
        <v/>
      </c>
      <c r="AL2" s="126" t="str">
        <f>IF(juveniles!B42&gt;0,juveniles!B42,"")</f>
        <v/>
      </c>
      <c r="AM2" s="126" t="str">
        <f>IF(juveniles!B43&gt;0,juveniles!B43,"")</f>
        <v/>
      </c>
      <c r="AN2" s="126" t="str">
        <f>IF(juveniles!B44&gt;0,juveniles!B44,"")</f>
        <v/>
      </c>
      <c r="AO2" s="126" t="str">
        <f>IF(juveniles!B45&gt;0,juveniles!B45,"")</f>
        <v/>
      </c>
      <c r="AP2" s="126" t="str">
        <f>IF(juveniles!B46&gt;0,juveniles!B46,"")</f>
        <v/>
      </c>
      <c r="AQ2" s="126" t="str">
        <f>IF(juveniles!B47&gt;0,juveniles!B47,"")</f>
        <v/>
      </c>
      <c r="AR2" s="128" t="str">
        <f>IF(juveniles!B48&gt;0,juveniles!B48,"")</f>
        <v/>
      </c>
    </row>
    <row r="3" spans="1:44" x14ac:dyDescent="0.3">
      <c r="A3" s="121" t="str">
        <f>A$2</f>
        <v>Genus species</v>
      </c>
      <c r="B3" s="132" t="str">
        <f>B$2</f>
        <v>Country.sample</v>
      </c>
      <c r="C3" s="124">
        <f>juveniles!D1</f>
        <v>2</v>
      </c>
      <c r="D3" s="125" t="str">
        <f>IF(juveniles!D3&gt;0,juveniles!D3,"")</f>
        <v/>
      </c>
      <c r="E3" s="126" t="str">
        <f>IF(juveniles!D4&gt;0,juveniles!D4,"")</f>
        <v/>
      </c>
      <c r="F3" s="129" t="str">
        <f>IF(juveniles!D5&gt;0,juveniles!D5,"")</f>
        <v/>
      </c>
      <c r="G3" s="126" t="str">
        <f>IF(juveniles!D7&gt;0,juveniles!D7,"")</f>
        <v/>
      </c>
      <c r="H3" s="126" t="str">
        <f>IF(juveniles!D8&gt;0,juveniles!D8,"")</f>
        <v/>
      </c>
      <c r="I3" s="126" t="str">
        <f>IF(juveniles!D9&gt;0,juveniles!D9,"")</f>
        <v/>
      </c>
      <c r="J3" s="126" t="str">
        <f>IF(juveniles!D10&gt;0,juveniles!D10,"")</f>
        <v/>
      </c>
      <c r="K3" s="126" t="str">
        <f>IF(juveniles!D11&gt;0,juveniles!D11,"")</f>
        <v/>
      </c>
      <c r="L3" s="127" t="str">
        <f>IF(juveniles!D12&gt;0,juveniles!D12,"")</f>
        <v/>
      </c>
      <c r="M3" s="126" t="str">
        <f>IF(juveniles!D14&gt;0,juveniles!D14,"")</f>
        <v/>
      </c>
      <c r="N3" s="126" t="str">
        <f>IF(juveniles!D15&gt;0,juveniles!D15,"")</f>
        <v/>
      </c>
      <c r="O3" s="126" t="str">
        <f>IF(juveniles!D16&gt;0,juveniles!D16,"")</f>
        <v/>
      </c>
      <c r="P3" s="126" t="str">
        <f>IF(juveniles!D17&gt;0,juveniles!D17,"")</f>
        <v/>
      </c>
      <c r="Q3" s="126" t="str">
        <f>IF(juveniles!D18&gt;0,juveniles!D18,"")</f>
        <v/>
      </c>
      <c r="R3" s="126" t="str">
        <f>IF(juveniles!D19&gt;0,juveniles!D19,"")</f>
        <v/>
      </c>
      <c r="S3" s="126" t="str">
        <f>IF(juveniles!D20&gt;0,juveniles!D20,"")</f>
        <v/>
      </c>
      <c r="T3" s="126" t="str">
        <f>IF(juveniles!D21&gt;0,juveniles!D21,"")</f>
        <v/>
      </c>
      <c r="U3" s="126" t="str">
        <f>IF(juveniles!D23&gt;0,juveniles!D23,"")</f>
        <v/>
      </c>
      <c r="V3" s="126" t="str">
        <f>IF(juveniles!D24&gt;0,juveniles!D24,"")</f>
        <v/>
      </c>
      <c r="W3" s="126" t="str">
        <f>IF(juveniles!D25&gt;0,juveniles!D25,"")</f>
        <v/>
      </c>
      <c r="X3" s="126" t="str">
        <f>IF(juveniles!D26&gt;0,juveniles!D26,"")</f>
        <v/>
      </c>
      <c r="Y3" s="126" t="str">
        <f>IF(juveniles!D27&gt;0,juveniles!D27,"")</f>
        <v/>
      </c>
      <c r="Z3" s="126" t="str">
        <f>IF(juveniles!D28&gt;0,juveniles!D28,"")</f>
        <v/>
      </c>
      <c r="AA3" s="126" t="str">
        <f>IF(juveniles!D29&gt;0,juveniles!D29,"")</f>
        <v/>
      </c>
      <c r="AB3" s="126" t="str">
        <f>IF(juveniles!D30&gt;0,juveniles!D30,"")</f>
        <v/>
      </c>
      <c r="AC3" s="126" t="str">
        <f>IF(juveniles!D32&gt;0,juveniles!D32,"")</f>
        <v/>
      </c>
      <c r="AD3" s="126" t="str">
        <f>IF(juveniles!D33&gt;0,juveniles!D33,"")</f>
        <v/>
      </c>
      <c r="AE3" s="126" t="str">
        <f>IF(juveniles!D34&gt;0,juveniles!D34,"")</f>
        <v/>
      </c>
      <c r="AF3" s="126" t="str">
        <f>IF(juveniles!D35&gt;0,juveniles!D35,"")</f>
        <v/>
      </c>
      <c r="AG3" s="126" t="str">
        <f>IF(juveniles!D36&gt;0,juveniles!D36,"")</f>
        <v/>
      </c>
      <c r="AH3" s="126" t="str">
        <f>IF(juveniles!D37&gt;0,juveniles!D37,"")</f>
        <v/>
      </c>
      <c r="AI3" s="126" t="str">
        <f>IF(juveniles!D38&gt;0,juveniles!D38,"")</f>
        <v/>
      </c>
      <c r="AJ3" s="126" t="str">
        <f>IF(juveniles!D39&gt;0,juveniles!D39,"")</f>
        <v/>
      </c>
      <c r="AK3" s="126" t="str">
        <f>IF(juveniles!D41&gt;0,juveniles!D41,"")</f>
        <v/>
      </c>
      <c r="AL3" s="126" t="str">
        <f>IF(juveniles!D42&gt;0,juveniles!D42,"")</f>
        <v/>
      </c>
      <c r="AM3" s="126" t="str">
        <f>IF(juveniles!D43&gt;0,juveniles!D43,"")</f>
        <v/>
      </c>
      <c r="AN3" s="126" t="str">
        <f>IF(juveniles!D44&gt;0,juveniles!D44,"")</f>
        <v/>
      </c>
      <c r="AO3" s="126" t="str">
        <f>IF(juveniles!D45&gt;0,juveniles!D45,"")</f>
        <v/>
      </c>
      <c r="AP3" s="126" t="str">
        <f>IF(juveniles!D46&gt;0,juveniles!D46,"")</f>
        <v/>
      </c>
      <c r="AQ3" s="126" t="str">
        <f>IF(juveniles!D47&gt;0,juveniles!D47,"")</f>
        <v/>
      </c>
      <c r="AR3" s="128" t="str">
        <f>IF(juveniles!D48&gt;0,juveniles!D48,"")</f>
        <v/>
      </c>
    </row>
    <row r="4" spans="1:44" x14ac:dyDescent="0.3">
      <c r="A4" s="121" t="str">
        <f t="shared" ref="A4:B19" si="0">A$2</f>
        <v>Genus species</v>
      </c>
      <c r="B4" s="132" t="str">
        <f t="shared" si="0"/>
        <v>Country.sample</v>
      </c>
      <c r="C4" s="124">
        <f>juveniles!F1</f>
        <v>3</v>
      </c>
      <c r="D4" s="125" t="str">
        <f>IF(juveniles!F3&gt;0,juveniles!F3,"")</f>
        <v/>
      </c>
      <c r="E4" s="126" t="str">
        <f>IF(juveniles!F4&gt;0,juveniles!F4,"")</f>
        <v/>
      </c>
      <c r="F4" s="126" t="str">
        <f>IF(juveniles!F5&gt;0,juveniles!F5,"")</f>
        <v/>
      </c>
      <c r="G4" s="126" t="str">
        <f>IF(juveniles!F7&gt;0,juveniles!F7,"")</f>
        <v/>
      </c>
      <c r="H4" s="126" t="str">
        <f>IF(juveniles!F8&gt;0,juveniles!F8,"")</f>
        <v/>
      </c>
      <c r="I4" s="126" t="str">
        <f>IF(juveniles!F9&gt;0,juveniles!F9,"")</f>
        <v/>
      </c>
      <c r="J4" s="126" t="str">
        <f>IF(juveniles!F10&gt;0,juveniles!F10,"")</f>
        <v/>
      </c>
      <c r="K4" s="126" t="str">
        <f>IF(juveniles!F11&gt;0,juveniles!F11,"")</f>
        <v/>
      </c>
      <c r="L4" s="127" t="str">
        <f>IF(juveniles!F12&gt;0,juveniles!F12,"")</f>
        <v/>
      </c>
      <c r="M4" s="126" t="str">
        <f>IF(juveniles!F14&gt;0,juveniles!F14,"")</f>
        <v/>
      </c>
      <c r="N4" s="126" t="str">
        <f>IF(juveniles!F15&gt;0,juveniles!F15,"")</f>
        <v/>
      </c>
      <c r="O4" s="126" t="str">
        <f>IF(juveniles!F16&gt;0,juveniles!F16,"")</f>
        <v/>
      </c>
      <c r="P4" s="126" t="str">
        <f>IF(juveniles!F17&gt;0,juveniles!F17,"")</f>
        <v/>
      </c>
      <c r="Q4" s="126" t="str">
        <f>IF(juveniles!F18&gt;0,juveniles!F18,"")</f>
        <v/>
      </c>
      <c r="R4" s="126" t="str">
        <f>IF(juveniles!F19&gt;0,juveniles!F19,"")</f>
        <v/>
      </c>
      <c r="S4" s="126" t="str">
        <f>IF(juveniles!F20&gt;0,juveniles!F20,"")</f>
        <v/>
      </c>
      <c r="T4" s="126" t="str">
        <f>IF(juveniles!F21&gt;0,juveniles!F21,"")</f>
        <v/>
      </c>
      <c r="U4" s="126" t="str">
        <f>IF(juveniles!F23&gt;0,juveniles!F23,"")</f>
        <v/>
      </c>
      <c r="V4" s="126" t="str">
        <f>IF(juveniles!F24&gt;0,juveniles!F24,"")</f>
        <v/>
      </c>
      <c r="W4" s="126" t="str">
        <f>IF(juveniles!F25&gt;0,juveniles!F25,"")</f>
        <v/>
      </c>
      <c r="X4" s="126" t="str">
        <f>IF(juveniles!F26&gt;0,juveniles!F26,"")</f>
        <v/>
      </c>
      <c r="Y4" s="126" t="str">
        <f>IF(juveniles!F27&gt;0,juveniles!F27,"")</f>
        <v/>
      </c>
      <c r="Z4" s="126" t="str">
        <f>IF(juveniles!F28&gt;0,juveniles!F28,"")</f>
        <v/>
      </c>
      <c r="AA4" s="126" t="str">
        <f>IF(juveniles!F29&gt;0,juveniles!F29,"")</f>
        <v/>
      </c>
      <c r="AB4" s="126" t="str">
        <f>IF(juveniles!F30&gt;0,juveniles!F30,"")</f>
        <v/>
      </c>
      <c r="AC4" s="126" t="str">
        <f>IF(juveniles!F32&gt;0,juveniles!F32,"")</f>
        <v/>
      </c>
      <c r="AD4" s="126" t="str">
        <f>IF(juveniles!F33&gt;0,juveniles!F33,"")</f>
        <v/>
      </c>
      <c r="AE4" s="126" t="str">
        <f>IF(juveniles!F34&gt;0,juveniles!F34,"")</f>
        <v/>
      </c>
      <c r="AF4" s="126" t="str">
        <f>IF(juveniles!F35&gt;0,juveniles!F35,"")</f>
        <v/>
      </c>
      <c r="AG4" s="126" t="str">
        <f>IF(juveniles!F36&gt;0,juveniles!F36,"")</f>
        <v/>
      </c>
      <c r="AH4" s="126" t="str">
        <f>IF(juveniles!F37&gt;0,juveniles!F37,"")</f>
        <v/>
      </c>
      <c r="AI4" s="126" t="str">
        <f>IF(juveniles!F38&gt;0,juveniles!F38,"")</f>
        <v/>
      </c>
      <c r="AJ4" s="126" t="str">
        <f>IF(juveniles!F39&gt;0,juveniles!F39,"")</f>
        <v/>
      </c>
      <c r="AK4" s="126" t="str">
        <f>IF(juveniles!F41&gt;0,juveniles!F41,"")</f>
        <v/>
      </c>
      <c r="AL4" s="126" t="str">
        <f>IF(juveniles!F42&gt;0,juveniles!F42,"")</f>
        <v/>
      </c>
      <c r="AM4" s="126" t="str">
        <f>IF(juveniles!F43&gt;0,juveniles!F43,"")</f>
        <v/>
      </c>
      <c r="AN4" s="126" t="str">
        <f>IF(juveniles!F44&gt;0,juveniles!F44,"")</f>
        <v/>
      </c>
      <c r="AO4" s="126" t="str">
        <f>IF(juveniles!F45&gt;0,juveniles!F45,"")</f>
        <v/>
      </c>
      <c r="AP4" s="126" t="str">
        <f>IF(juveniles!F46&gt;0,juveniles!F46,"")</f>
        <v/>
      </c>
      <c r="AQ4" s="126" t="str">
        <f>IF(juveniles!F47&gt;0,juveniles!F47,"")</f>
        <v/>
      </c>
      <c r="AR4" s="128" t="str">
        <f>IF(juveniles!F48&gt;0,juveniles!F48,"")</f>
        <v/>
      </c>
    </row>
    <row r="5" spans="1:44" x14ac:dyDescent="0.3">
      <c r="A5" s="121" t="str">
        <f t="shared" si="0"/>
        <v>Genus species</v>
      </c>
      <c r="B5" s="132" t="str">
        <f t="shared" si="0"/>
        <v>Country.sample</v>
      </c>
      <c r="C5" s="124">
        <f>juveniles!H1</f>
        <v>4</v>
      </c>
      <c r="D5" s="125" t="str">
        <f>IF(juveniles!H3&gt;0,juveniles!H3,"")</f>
        <v/>
      </c>
      <c r="E5" s="126" t="str">
        <f>IF(juveniles!H4&gt;0,juveniles!H4,"")</f>
        <v/>
      </c>
      <c r="F5" s="126" t="str">
        <f>IF(juveniles!H5&gt;0,juveniles!H5,"")</f>
        <v/>
      </c>
      <c r="G5" s="126" t="str">
        <f>IF(juveniles!H7&gt;0,juveniles!H7,"")</f>
        <v/>
      </c>
      <c r="H5" s="126" t="str">
        <f>IF(juveniles!H8&gt;0,juveniles!H8,"")</f>
        <v/>
      </c>
      <c r="I5" s="126" t="str">
        <f>IF(juveniles!H9&gt;0,juveniles!H9,"")</f>
        <v/>
      </c>
      <c r="J5" s="126" t="str">
        <f>IF(juveniles!H10&gt;0,juveniles!H10,"")</f>
        <v/>
      </c>
      <c r="K5" s="126" t="str">
        <f>IF(juveniles!H11&gt;0,juveniles!H11,"")</f>
        <v/>
      </c>
      <c r="L5" s="127" t="str">
        <f>IF(juveniles!H12&gt;0,juveniles!H12,"")</f>
        <v/>
      </c>
      <c r="M5" s="126" t="str">
        <f>IF(juveniles!H14&gt;0,juveniles!H14,"")</f>
        <v/>
      </c>
      <c r="N5" s="126" t="str">
        <f>IF(juveniles!H15&gt;0,juveniles!H15,"")</f>
        <v/>
      </c>
      <c r="O5" s="126" t="str">
        <f>IF(juveniles!H16&gt;0,juveniles!H16,"")</f>
        <v/>
      </c>
      <c r="P5" s="126" t="str">
        <f>IF(juveniles!H17&gt;0,juveniles!H17,"")</f>
        <v/>
      </c>
      <c r="Q5" s="126" t="str">
        <f>IF(juveniles!H18&gt;0,juveniles!H18,"")</f>
        <v/>
      </c>
      <c r="R5" s="126" t="str">
        <f>IF(juveniles!H19&gt;0,juveniles!H19,"")</f>
        <v/>
      </c>
      <c r="S5" s="126" t="str">
        <f>IF(juveniles!H20&gt;0,juveniles!H20,"")</f>
        <v/>
      </c>
      <c r="T5" s="126" t="str">
        <f>IF(juveniles!H21&gt;0,juveniles!H21,"")</f>
        <v/>
      </c>
      <c r="U5" s="126" t="str">
        <f>IF(juveniles!H23&gt;0,juveniles!H23,"")</f>
        <v/>
      </c>
      <c r="V5" s="126" t="str">
        <f>IF(juveniles!H24&gt;0,juveniles!H24,"")</f>
        <v/>
      </c>
      <c r="W5" s="126" t="str">
        <f>IF(juveniles!H25&gt;0,juveniles!H25,"")</f>
        <v/>
      </c>
      <c r="X5" s="126" t="str">
        <f>IF(juveniles!H26&gt;0,juveniles!H26,"")</f>
        <v/>
      </c>
      <c r="Y5" s="126" t="str">
        <f>IF(juveniles!H27&gt;0,juveniles!H27,"")</f>
        <v/>
      </c>
      <c r="Z5" s="126" t="str">
        <f>IF(juveniles!H28&gt;0,juveniles!H28,"")</f>
        <v/>
      </c>
      <c r="AA5" s="126" t="str">
        <f>IF(juveniles!H29&gt;0,juveniles!H29,"")</f>
        <v/>
      </c>
      <c r="AB5" s="126" t="str">
        <f>IF(juveniles!H30&gt;0,juveniles!H30,"")</f>
        <v/>
      </c>
      <c r="AC5" s="126" t="str">
        <f>IF(juveniles!H32&gt;0,juveniles!H32,"")</f>
        <v/>
      </c>
      <c r="AD5" s="126" t="str">
        <f>IF(juveniles!H33&gt;0,juveniles!H33,"")</f>
        <v/>
      </c>
      <c r="AE5" s="126" t="str">
        <f>IF(juveniles!H34&gt;0,juveniles!H34,"")</f>
        <v/>
      </c>
      <c r="AF5" s="126" t="str">
        <f>IF(juveniles!H35&gt;0,juveniles!H35,"")</f>
        <v/>
      </c>
      <c r="AG5" s="126" t="str">
        <f>IF(juveniles!H36&gt;0,juveniles!H36,"")</f>
        <v/>
      </c>
      <c r="AH5" s="126" t="str">
        <f>IF(juveniles!H37&gt;0,juveniles!H37,"")</f>
        <v/>
      </c>
      <c r="AI5" s="126" t="str">
        <f>IF(juveniles!H38&gt;0,juveniles!H38,"")</f>
        <v/>
      </c>
      <c r="AJ5" s="126" t="str">
        <f>IF(juveniles!H39&gt;0,juveniles!H39,"")</f>
        <v/>
      </c>
      <c r="AK5" s="126" t="str">
        <f>IF(juveniles!H41&gt;0,juveniles!H41,"")</f>
        <v/>
      </c>
      <c r="AL5" s="126" t="str">
        <f>IF(juveniles!H42&gt;0,juveniles!H42,"")</f>
        <v/>
      </c>
      <c r="AM5" s="126" t="str">
        <f>IF(juveniles!H43&gt;0,juveniles!H43,"")</f>
        <v/>
      </c>
      <c r="AN5" s="126" t="str">
        <f>IF(juveniles!H44&gt;0,juveniles!H44,"")</f>
        <v/>
      </c>
      <c r="AO5" s="126" t="str">
        <f>IF(juveniles!H45&gt;0,juveniles!H45,"")</f>
        <v/>
      </c>
      <c r="AP5" s="126" t="str">
        <f>IF(juveniles!H46&gt;0,juveniles!H46,"")</f>
        <v/>
      </c>
      <c r="AQ5" s="126" t="str">
        <f>IF(juveniles!H47&gt;0,juveniles!H47,"")</f>
        <v/>
      </c>
      <c r="AR5" s="128" t="str">
        <f>IF(juveniles!H48&gt;0,juveniles!H48,"")</f>
        <v/>
      </c>
    </row>
    <row r="6" spans="1:44" x14ac:dyDescent="0.3">
      <c r="A6" s="121" t="str">
        <f t="shared" si="0"/>
        <v>Genus species</v>
      </c>
      <c r="B6" s="132" t="str">
        <f t="shared" si="0"/>
        <v>Country.sample</v>
      </c>
      <c r="C6" s="124">
        <f>juveniles!J1</f>
        <v>5</v>
      </c>
      <c r="D6" s="125" t="str">
        <f>IF(juveniles!J3&gt;0,juveniles!J3,"")</f>
        <v/>
      </c>
      <c r="E6" s="126" t="str">
        <f>IF(juveniles!J4&gt;0,juveniles!J4,"")</f>
        <v/>
      </c>
      <c r="F6" s="126" t="str">
        <f>IF(juveniles!J5&gt;0,juveniles!J5,"")</f>
        <v/>
      </c>
      <c r="G6" s="126" t="str">
        <f>IF(juveniles!J7&gt;0,juveniles!J7,"")</f>
        <v/>
      </c>
      <c r="H6" s="126" t="str">
        <f>IF(juveniles!J8&gt;0,juveniles!J8,"")</f>
        <v/>
      </c>
      <c r="I6" s="126" t="str">
        <f>IF(juveniles!J9&gt;0,juveniles!J9,"")</f>
        <v/>
      </c>
      <c r="J6" s="126" t="str">
        <f>IF(juveniles!J10&gt;0,juveniles!J10,"")</f>
        <v/>
      </c>
      <c r="K6" s="126" t="str">
        <f>IF(juveniles!J11&gt;0,juveniles!J11,"")</f>
        <v/>
      </c>
      <c r="L6" s="127" t="str">
        <f>IF(juveniles!J12&gt;0,juveniles!J12,"")</f>
        <v/>
      </c>
      <c r="M6" s="126" t="str">
        <f>IF(juveniles!J14&gt;0,juveniles!J14,"")</f>
        <v/>
      </c>
      <c r="N6" s="126" t="str">
        <f>IF(juveniles!J15&gt;0,juveniles!J15,"")</f>
        <v/>
      </c>
      <c r="O6" s="126" t="str">
        <f>IF(juveniles!J16&gt;0,juveniles!J16,"")</f>
        <v/>
      </c>
      <c r="P6" s="126" t="str">
        <f>IF(juveniles!J17&gt;0,juveniles!J17,"")</f>
        <v/>
      </c>
      <c r="Q6" s="126" t="str">
        <f>IF(juveniles!J18&gt;0,juveniles!J18,"")</f>
        <v/>
      </c>
      <c r="R6" s="126" t="str">
        <f>IF(juveniles!J19&gt;0,juveniles!J19,"")</f>
        <v/>
      </c>
      <c r="S6" s="126" t="str">
        <f>IF(juveniles!J20&gt;0,juveniles!J20,"")</f>
        <v/>
      </c>
      <c r="T6" s="126" t="str">
        <f>IF(juveniles!J21&gt;0,juveniles!J21,"")</f>
        <v/>
      </c>
      <c r="U6" s="126" t="str">
        <f>IF(juveniles!J23&gt;0,juveniles!J23,"")</f>
        <v/>
      </c>
      <c r="V6" s="126" t="str">
        <f>IF(juveniles!J24&gt;0,juveniles!J24,"")</f>
        <v/>
      </c>
      <c r="W6" s="126" t="str">
        <f>IF(juveniles!J25&gt;0,juveniles!J25,"")</f>
        <v/>
      </c>
      <c r="X6" s="126" t="str">
        <f>IF(juveniles!J26&gt;0,juveniles!J26,"")</f>
        <v/>
      </c>
      <c r="Y6" s="126" t="str">
        <f>IF(juveniles!J27&gt;0,juveniles!J27,"")</f>
        <v/>
      </c>
      <c r="Z6" s="126" t="str">
        <f>IF(juveniles!J28&gt;0,juveniles!J28,"")</f>
        <v/>
      </c>
      <c r="AA6" s="126" t="str">
        <f>IF(juveniles!J29&gt;0,juveniles!J29,"")</f>
        <v/>
      </c>
      <c r="AB6" s="126" t="str">
        <f>IF(juveniles!J30&gt;0,juveniles!J30,"")</f>
        <v/>
      </c>
      <c r="AC6" s="126" t="str">
        <f>IF(juveniles!J32&gt;0,juveniles!J32,"")</f>
        <v/>
      </c>
      <c r="AD6" s="126" t="str">
        <f>IF(juveniles!J33&gt;0,juveniles!J33,"")</f>
        <v/>
      </c>
      <c r="AE6" s="126" t="str">
        <f>IF(juveniles!J34&gt;0,juveniles!J34,"")</f>
        <v/>
      </c>
      <c r="AF6" s="126" t="str">
        <f>IF(juveniles!J35&gt;0,juveniles!J35,"")</f>
        <v/>
      </c>
      <c r="AG6" s="126" t="str">
        <f>IF(juveniles!J36&gt;0,juveniles!J36,"")</f>
        <v/>
      </c>
      <c r="AH6" s="126" t="str">
        <f>IF(juveniles!J37&gt;0,juveniles!J37,"")</f>
        <v/>
      </c>
      <c r="AI6" s="126" t="str">
        <f>IF(juveniles!J38&gt;0,juveniles!J38,"")</f>
        <v/>
      </c>
      <c r="AJ6" s="126" t="str">
        <f>IF(juveniles!J39&gt;0,juveniles!J39,"")</f>
        <v/>
      </c>
      <c r="AK6" s="126" t="str">
        <f>IF(juveniles!J41&gt;0,juveniles!J41,"")</f>
        <v/>
      </c>
      <c r="AL6" s="126" t="str">
        <f>IF(juveniles!J42&gt;0,juveniles!J42,"")</f>
        <v/>
      </c>
      <c r="AM6" s="126" t="str">
        <f>IF(juveniles!J43&gt;0,juveniles!J43,"")</f>
        <v/>
      </c>
      <c r="AN6" s="126" t="str">
        <f>IF(juveniles!J44&gt;0,juveniles!J44,"")</f>
        <v/>
      </c>
      <c r="AO6" s="126" t="str">
        <f>IF(juveniles!J45&gt;0,juveniles!J45,"")</f>
        <v/>
      </c>
      <c r="AP6" s="126" t="str">
        <f>IF(juveniles!J46&gt;0,juveniles!J46,"")</f>
        <v/>
      </c>
      <c r="AQ6" s="126" t="str">
        <f>IF(juveniles!J47&gt;0,juveniles!J47,"")</f>
        <v/>
      </c>
      <c r="AR6" s="128" t="str">
        <f>IF(juveniles!J48&gt;0,juveniles!J48,"")</f>
        <v/>
      </c>
    </row>
    <row r="7" spans="1:44" x14ac:dyDescent="0.3">
      <c r="A7" s="121" t="str">
        <f t="shared" si="0"/>
        <v>Genus species</v>
      </c>
      <c r="B7" s="132" t="str">
        <f t="shared" si="0"/>
        <v>Country.sample</v>
      </c>
      <c r="C7" s="124">
        <f>juveniles!L1</f>
        <v>6</v>
      </c>
      <c r="D7" s="125" t="str">
        <f>IF(juveniles!L3&gt;0,juveniles!L3,"")</f>
        <v/>
      </c>
      <c r="E7" s="126" t="str">
        <f>IF(juveniles!L4&gt;0,juveniles!L4,"")</f>
        <v/>
      </c>
      <c r="F7" s="126" t="str">
        <f>IF(juveniles!L5&gt;0,juveniles!L5,"")</f>
        <v/>
      </c>
      <c r="G7" s="126" t="str">
        <f>IF(juveniles!L7&gt;0,juveniles!L7,"")</f>
        <v/>
      </c>
      <c r="H7" s="126" t="str">
        <f>IF(juveniles!L8&gt;0,juveniles!L8,"")</f>
        <v/>
      </c>
      <c r="I7" s="126" t="str">
        <f>IF(juveniles!L9&gt;0,juveniles!L9,"")</f>
        <v/>
      </c>
      <c r="J7" s="126" t="str">
        <f>IF(juveniles!L10&gt;0,juveniles!L10,"")</f>
        <v/>
      </c>
      <c r="K7" s="126" t="str">
        <f>IF(juveniles!L11&gt;0,juveniles!L11,"")</f>
        <v/>
      </c>
      <c r="L7" s="127" t="str">
        <f>IF(juveniles!L12&gt;0,juveniles!L12,"")</f>
        <v/>
      </c>
      <c r="M7" s="126" t="str">
        <f>IF(juveniles!L14&gt;0,juveniles!L14,"")</f>
        <v/>
      </c>
      <c r="N7" s="126" t="str">
        <f>IF(juveniles!L15&gt;0,juveniles!L15,"")</f>
        <v/>
      </c>
      <c r="O7" s="126" t="str">
        <f>IF(juveniles!L16&gt;0,juveniles!L16,"")</f>
        <v/>
      </c>
      <c r="P7" s="126" t="str">
        <f>IF(juveniles!L17&gt;0,juveniles!L17,"")</f>
        <v/>
      </c>
      <c r="Q7" s="126" t="str">
        <f>IF(juveniles!L18&gt;0,juveniles!L18,"")</f>
        <v/>
      </c>
      <c r="R7" s="126" t="str">
        <f>IF(juveniles!L19&gt;0,juveniles!L19,"")</f>
        <v/>
      </c>
      <c r="S7" s="126" t="str">
        <f>IF(juveniles!L20&gt;0,juveniles!L20,"")</f>
        <v/>
      </c>
      <c r="T7" s="126" t="str">
        <f>IF(juveniles!L21&gt;0,juveniles!L21,"")</f>
        <v/>
      </c>
      <c r="U7" s="126" t="str">
        <f>IF(juveniles!L23&gt;0,juveniles!L23,"")</f>
        <v/>
      </c>
      <c r="V7" s="126" t="str">
        <f>IF(juveniles!L24&gt;0,juveniles!L24,"")</f>
        <v/>
      </c>
      <c r="W7" s="126" t="str">
        <f>IF(juveniles!L25&gt;0,juveniles!L25,"")</f>
        <v/>
      </c>
      <c r="X7" s="126" t="str">
        <f>IF(juveniles!L26&gt;0,juveniles!L26,"")</f>
        <v/>
      </c>
      <c r="Y7" s="126" t="str">
        <f>IF(juveniles!L27&gt;0,juveniles!L27,"")</f>
        <v/>
      </c>
      <c r="Z7" s="126" t="str">
        <f>IF(juveniles!L28&gt;0,juveniles!L28,"")</f>
        <v/>
      </c>
      <c r="AA7" s="126" t="str">
        <f>IF(juveniles!L29&gt;0,juveniles!L29,"")</f>
        <v/>
      </c>
      <c r="AB7" s="126" t="str">
        <f>IF(juveniles!L30&gt;0,juveniles!L30,"")</f>
        <v/>
      </c>
      <c r="AC7" s="126" t="str">
        <f>IF(juveniles!L32&gt;0,juveniles!L32,"")</f>
        <v/>
      </c>
      <c r="AD7" s="126" t="str">
        <f>IF(juveniles!L33&gt;0,juveniles!L33,"")</f>
        <v/>
      </c>
      <c r="AE7" s="126" t="str">
        <f>IF(juveniles!L34&gt;0,juveniles!L34,"")</f>
        <v/>
      </c>
      <c r="AF7" s="126" t="str">
        <f>IF(juveniles!L35&gt;0,juveniles!L35,"")</f>
        <v/>
      </c>
      <c r="AG7" s="126" t="str">
        <f>IF(juveniles!L36&gt;0,juveniles!L36,"")</f>
        <v/>
      </c>
      <c r="AH7" s="126" t="str">
        <f>IF(juveniles!L37&gt;0,juveniles!L37,"")</f>
        <v/>
      </c>
      <c r="AI7" s="126" t="str">
        <f>IF(juveniles!L38&gt;0,juveniles!L38,"")</f>
        <v/>
      </c>
      <c r="AJ7" s="126" t="str">
        <f>IF(juveniles!L39&gt;0,juveniles!L39,"")</f>
        <v/>
      </c>
      <c r="AK7" s="126" t="str">
        <f>IF(juveniles!L41&gt;0,juveniles!L41,"")</f>
        <v/>
      </c>
      <c r="AL7" s="126" t="str">
        <f>IF(juveniles!L42&gt;0,juveniles!L42,"")</f>
        <v/>
      </c>
      <c r="AM7" s="126" t="str">
        <f>IF(juveniles!L43&gt;0,juveniles!L43,"")</f>
        <v/>
      </c>
      <c r="AN7" s="126" t="str">
        <f>IF(juveniles!L44&gt;0,juveniles!L44,"")</f>
        <v/>
      </c>
      <c r="AO7" s="126" t="str">
        <f>IF(juveniles!L45&gt;0,juveniles!L45,"")</f>
        <v/>
      </c>
      <c r="AP7" s="126" t="str">
        <f>IF(juveniles!L46&gt;0,juveniles!L46,"")</f>
        <v/>
      </c>
      <c r="AQ7" s="126" t="str">
        <f>IF(juveniles!L47&gt;0,juveniles!L47,"")</f>
        <v/>
      </c>
      <c r="AR7" s="128" t="str">
        <f>IF(juveniles!L48&gt;0,juveniles!L48,"")</f>
        <v/>
      </c>
    </row>
    <row r="8" spans="1:44" x14ac:dyDescent="0.3">
      <c r="A8" s="121" t="str">
        <f t="shared" si="0"/>
        <v>Genus species</v>
      </c>
      <c r="B8" s="132" t="str">
        <f t="shared" si="0"/>
        <v>Country.sample</v>
      </c>
      <c r="C8" s="124">
        <f>juveniles!N1</f>
        <v>7</v>
      </c>
      <c r="D8" s="125" t="str">
        <f>IF(juveniles!N3&gt;0,juveniles!N3,"")</f>
        <v/>
      </c>
      <c r="E8" s="126" t="str">
        <f>IF(juveniles!N4&gt;0,juveniles!N4,"")</f>
        <v/>
      </c>
      <c r="F8" s="126" t="str">
        <f>IF(juveniles!N5&gt;0,juveniles!N5,"")</f>
        <v/>
      </c>
      <c r="G8" s="126" t="str">
        <f>IF(juveniles!N7&gt;0,juveniles!N7,"")</f>
        <v/>
      </c>
      <c r="H8" s="126" t="str">
        <f>IF(juveniles!N8&gt;0,juveniles!N8,"")</f>
        <v/>
      </c>
      <c r="I8" s="126" t="str">
        <f>IF(juveniles!N9&gt;0,juveniles!N9,"")</f>
        <v/>
      </c>
      <c r="J8" s="126" t="str">
        <f>IF(juveniles!N10&gt;0,juveniles!N10,"")</f>
        <v/>
      </c>
      <c r="K8" s="126" t="str">
        <f>IF(juveniles!N11&gt;0,juveniles!N11,"")</f>
        <v/>
      </c>
      <c r="L8" s="127" t="str">
        <f>IF(juveniles!N12&gt;0,juveniles!N12,"")</f>
        <v/>
      </c>
      <c r="M8" s="126" t="str">
        <f>IF(juveniles!N14&gt;0,juveniles!N14,"")</f>
        <v/>
      </c>
      <c r="N8" s="126" t="str">
        <f>IF(juveniles!N15&gt;0,juveniles!N15,"")</f>
        <v/>
      </c>
      <c r="O8" s="126" t="str">
        <f>IF(juveniles!N16&gt;0,juveniles!N16,"")</f>
        <v/>
      </c>
      <c r="P8" s="126" t="str">
        <f>IF(juveniles!N17&gt;0,juveniles!N17,"")</f>
        <v/>
      </c>
      <c r="Q8" s="126" t="str">
        <f>IF(juveniles!N18&gt;0,juveniles!N18,"")</f>
        <v/>
      </c>
      <c r="R8" s="126" t="str">
        <f>IF(juveniles!N19&gt;0,juveniles!N19,"")</f>
        <v/>
      </c>
      <c r="S8" s="126" t="str">
        <f>IF(juveniles!N20&gt;0,juveniles!N20,"")</f>
        <v/>
      </c>
      <c r="T8" s="126" t="str">
        <f>IF(juveniles!N21&gt;0,juveniles!N21,"")</f>
        <v/>
      </c>
      <c r="U8" s="126" t="str">
        <f>IF(juveniles!N23&gt;0,juveniles!N23,"")</f>
        <v/>
      </c>
      <c r="V8" s="126" t="str">
        <f>IF(juveniles!N24&gt;0,juveniles!N24,"")</f>
        <v/>
      </c>
      <c r="W8" s="126" t="str">
        <f>IF(juveniles!N25&gt;0,juveniles!N25,"")</f>
        <v/>
      </c>
      <c r="X8" s="126" t="str">
        <f>IF(juveniles!N26&gt;0,juveniles!N26,"")</f>
        <v/>
      </c>
      <c r="Y8" s="126" t="str">
        <f>IF(juveniles!N27&gt;0,juveniles!N27,"")</f>
        <v/>
      </c>
      <c r="Z8" s="126" t="str">
        <f>IF(juveniles!N28&gt;0,juveniles!N28,"")</f>
        <v/>
      </c>
      <c r="AA8" s="126" t="str">
        <f>IF(juveniles!N29&gt;0,juveniles!N29,"")</f>
        <v/>
      </c>
      <c r="AB8" s="126" t="str">
        <f>IF(juveniles!N30&gt;0,juveniles!N30,"")</f>
        <v/>
      </c>
      <c r="AC8" s="126" t="str">
        <f>IF(juveniles!N32&gt;0,juveniles!N32,"")</f>
        <v/>
      </c>
      <c r="AD8" s="126" t="str">
        <f>IF(juveniles!N33&gt;0,juveniles!N33,"")</f>
        <v/>
      </c>
      <c r="AE8" s="126" t="str">
        <f>IF(juveniles!N34&gt;0,juveniles!N34,"")</f>
        <v/>
      </c>
      <c r="AF8" s="126" t="str">
        <f>IF(juveniles!N35&gt;0,juveniles!N35,"")</f>
        <v/>
      </c>
      <c r="AG8" s="126" t="str">
        <f>IF(juveniles!N36&gt;0,juveniles!N36,"")</f>
        <v/>
      </c>
      <c r="AH8" s="126" t="str">
        <f>IF(juveniles!N37&gt;0,juveniles!N37,"")</f>
        <v/>
      </c>
      <c r="AI8" s="126" t="str">
        <f>IF(juveniles!N38&gt;0,juveniles!N38,"")</f>
        <v/>
      </c>
      <c r="AJ8" s="126" t="str">
        <f>IF(juveniles!N39&gt;0,juveniles!N39,"")</f>
        <v/>
      </c>
      <c r="AK8" s="126" t="str">
        <f>IF(juveniles!N41&gt;0,juveniles!N41,"")</f>
        <v/>
      </c>
      <c r="AL8" s="126" t="str">
        <f>IF(juveniles!N42&gt;0,juveniles!N42,"")</f>
        <v/>
      </c>
      <c r="AM8" s="126" t="str">
        <f>IF(juveniles!N43&gt;0,juveniles!N43,"")</f>
        <v/>
      </c>
      <c r="AN8" s="126" t="str">
        <f>IF(juveniles!N44&gt;0,juveniles!N44,"")</f>
        <v/>
      </c>
      <c r="AO8" s="126" t="str">
        <f>IF(juveniles!N45&gt;0,juveniles!N45,"")</f>
        <v/>
      </c>
      <c r="AP8" s="126" t="str">
        <f>IF(juveniles!N46&gt;0,juveniles!N46,"")</f>
        <v/>
      </c>
      <c r="AQ8" s="126" t="str">
        <f>IF(juveniles!N47&gt;0,juveniles!N47,"")</f>
        <v/>
      </c>
      <c r="AR8" s="128" t="str">
        <f>IF(juveniles!N48&gt;0,juveniles!N48,"")</f>
        <v/>
      </c>
    </row>
    <row r="9" spans="1:44" x14ac:dyDescent="0.3">
      <c r="A9" s="121" t="str">
        <f t="shared" si="0"/>
        <v>Genus species</v>
      </c>
      <c r="B9" s="132" t="str">
        <f t="shared" si="0"/>
        <v>Country.sample</v>
      </c>
      <c r="C9" s="124">
        <f>juveniles!P1</f>
        <v>8</v>
      </c>
      <c r="D9" s="125" t="str">
        <f>IF(juveniles!P3&gt;0,juveniles!P3,"")</f>
        <v/>
      </c>
      <c r="E9" s="126" t="str">
        <f>IF(juveniles!P4&gt;0,juveniles!P4,"")</f>
        <v/>
      </c>
      <c r="F9" s="126" t="str">
        <f>IF(juveniles!P5&gt;0,juveniles!P5,"")</f>
        <v/>
      </c>
      <c r="G9" s="126" t="str">
        <f>IF(juveniles!P7&gt;0,juveniles!P7,"")</f>
        <v/>
      </c>
      <c r="H9" s="126" t="str">
        <f>IF(juveniles!P8&gt;0,juveniles!P8,"")</f>
        <v/>
      </c>
      <c r="I9" s="126" t="str">
        <f>IF(juveniles!P9&gt;0,juveniles!P9,"")</f>
        <v/>
      </c>
      <c r="J9" s="126" t="str">
        <f>IF(juveniles!P10&gt;0,juveniles!P10,"")</f>
        <v/>
      </c>
      <c r="K9" s="126" t="str">
        <f>IF(juveniles!P11&gt;0,juveniles!P11,"")</f>
        <v/>
      </c>
      <c r="L9" s="127" t="str">
        <f>IF(juveniles!P12&gt;0,juveniles!P12,"")</f>
        <v/>
      </c>
      <c r="M9" s="126" t="str">
        <f>IF(juveniles!P14&gt;0,juveniles!P14,"")</f>
        <v/>
      </c>
      <c r="N9" s="126" t="str">
        <f>IF(juveniles!P15&gt;0,juveniles!P15,"")</f>
        <v/>
      </c>
      <c r="O9" s="126" t="str">
        <f>IF(juveniles!P16&gt;0,juveniles!P16,"")</f>
        <v/>
      </c>
      <c r="P9" s="126" t="str">
        <f>IF(juveniles!P17&gt;0,juveniles!P17,"")</f>
        <v/>
      </c>
      <c r="Q9" s="126" t="str">
        <f>IF(juveniles!P18&gt;0,juveniles!P18,"")</f>
        <v/>
      </c>
      <c r="R9" s="126" t="str">
        <f>IF(juveniles!P19&gt;0,juveniles!P19,"")</f>
        <v/>
      </c>
      <c r="S9" s="126" t="str">
        <f>IF(juveniles!P20&gt;0,juveniles!P20,"")</f>
        <v/>
      </c>
      <c r="T9" s="126" t="str">
        <f>IF(juveniles!P21&gt;0,juveniles!P21,"")</f>
        <v/>
      </c>
      <c r="U9" s="126" t="str">
        <f>IF(juveniles!P23&gt;0,juveniles!P23,"")</f>
        <v/>
      </c>
      <c r="V9" s="126" t="str">
        <f>IF(juveniles!P24&gt;0,juveniles!P24,"")</f>
        <v/>
      </c>
      <c r="W9" s="126" t="str">
        <f>IF(juveniles!P25&gt;0,juveniles!P25,"")</f>
        <v/>
      </c>
      <c r="X9" s="126" t="str">
        <f>IF(juveniles!P26&gt;0,juveniles!P26,"")</f>
        <v/>
      </c>
      <c r="Y9" s="126" t="str">
        <f>IF(juveniles!P27&gt;0,juveniles!P27,"")</f>
        <v/>
      </c>
      <c r="Z9" s="126" t="str">
        <f>IF(juveniles!P28&gt;0,juveniles!P28,"")</f>
        <v/>
      </c>
      <c r="AA9" s="126" t="str">
        <f>IF(juveniles!P29&gt;0,juveniles!P29,"")</f>
        <v/>
      </c>
      <c r="AB9" s="126" t="str">
        <f>IF(juveniles!P30&gt;0,juveniles!P30,"")</f>
        <v/>
      </c>
      <c r="AC9" s="126" t="str">
        <f>IF(juveniles!P32&gt;0,juveniles!P32,"")</f>
        <v/>
      </c>
      <c r="AD9" s="126" t="str">
        <f>IF(juveniles!P33&gt;0,juveniles!P33,"")</f>
        <v/>
      </c>
      <c r="AE9" s="126" t="str">
        <f>IF(juveniles!P34&gt;0,juveniles!P34,"")</f>
        <v/>
      </c>
      <c r="AF9" s="126" t="str">
        <f>IF(juveniles!P35&gt;0,juveniles!P35,"")</f>
        <v/>
      </c>
      <c r="AG9" s="126" t="str">
        <f>IF(juveniles!P36&gt;0,juveniles!P36,"")</f>
        <v/>
      </c>
      <c r="AH9" s="126" t="str">
        <f>IF(juveniles!P37&gt;0,juveniles!P37,"")</f>
        <v/>
      </c>
      <c r="AI9" s="126" t="str">
        <f>IF(juveniles!P38&gt;0,juveniles!P38,"")</f>
        <v/>
      </c>
      <c r="AJ9" s="126" t="str">
        <f>IF(juveniles!P39&gt;0,juveniles!P39,"")</f>
        <v/>
      </c>
      <c r="AK9" s="126" t="str">
        <f>IF(juveniles!P41&gt;0,juveniles!P41,"")</f>
        <v/>
      </c>
      <c r="AL9" s="126" t="str">
        <f>IF(juveniles!P42&gt;0,juveniles!P42,"")</f>
        <v/>
      </c>
      <c r="AM9" s="126" t="str">
        <f>IF(juveniles!P43&gt;0,juveniles!P43,"")</f>
        <v/>
      </c>
      <c r="AN9" s="126" t="str">
        <f>IF(juveniles!P44&gt;0,juveniles!P44,"")</f>
        <v/>
      </c>
      <c r="AO9" s="126" t="str">
        <f>IF(juveniles!P45&gt;0,juveniles!P45,"")</f>
        <v/>
      </c>
      <c r="AP9" s="126" t="str">
        <f>IF(juveniles!P46&gt;0,juveniles!P46,"")</f>
        <v/>
      </c>
      <c r="AQ9" s="126" t="str">
        <f>IF(juveniles!P47&gt;0,juveniles!P47,"")</f>
        <v/>
      </c>
      <c r="AR9" s="128" t="str">
        <f>IF(juveniles!P48&gt;0,juveniles!P48,"")</f>
        <v/>
      </c>
    </row>
    <row r="10" spans="1:44" x14ac:dyDescent="0.3">
      <c r="A10" s="121" t="str">
        <f t="shared" si="0"/>
        <v>Genus species</v>
      </c>
      <c r="B10" s="132" t="str">
        <f t="shared" si="0"/>
        <v>Country.sample</v>
      </c>
      <c r="C10" s="124">
        <f>juveniles!R1</f>
        <v>9</v>
      </c>
      <c r="D10" s="125" t="str">
        <f>IF(juveniles!R3&gt;0,juveniles!R3,"")</f>
        <v/>
      </c>
      <c r="E10" s="126" t="str">
        <f>IF(juveniles!R4&gt;0,juveniles!R4,"")</f>
        <v/>
      </c>
      <c r="F10" s="126" t="str">
        <f>IF(juveniles!R5&gt;0,juveniles!R5,"")</f>
        <v/>
      </c>
      <c r="G10" s="126" t="str">
        <f>IF(juveniles!R7&gt;0,juveniles!R7,"")</f>
        <v/>
      </c>
      <c r="H10" s="126" t="str">
        <f>IF(juveniles!R8&gt;0,juveniles!R8,"")</f>
        <v/>
      </c>
      <c r="I10" s="126" t="str">
        <f>IF(juveniles!R9&gt;0,juveniles!R9,"")</f>
        <v/>
      </c>
      <c r="J10" s="126" t="str">
        <f>IF(juveniles!R10&gt;0,juveniles!R10,"")</f>
        <v/>
      </c>
      <c r="K10" s="126" t="str">
        <f>IF(juveniles!R11&gt;0,juveniles!R11,"")</f>
        <v/>
      </c>
      <c r="L10" s="127" t="str">
        <f>IF(juveniles!R12&gt;0,juveniles!R12,"")</f>
        <v/>
      </c>
      <c r="M10" s="126" t="str">
        <f>IF(juveniles!R14&gt;0,juveniles!R14,"")</f>
        <v/>
      </c>
      <c r="N10" s="126" t="str">
        <f>IF(juveniles!R15&gt;0,juveniles!R15,"")</f>
        <v/>
      </c>
      <c r="O10" s="126" t="str">
        <f>IF(juveniles!R16&gt;0,juveniles!R16,"")</f>
        <v/>
      </c>
      <c r="P10" s="126" t="str">
        <f>IF(juveniles!R17&gt;0,juveniles!R17,"")</f>
        <v/>
      </c>
      <c r="Q10" s="126" t="str">
        <f>IF(juveniles!R18&gt;0,juveniles!R18,"")</f>
        <v/>
      </c>
      <c r="R10" s="126" t="str">
        <f>IF(juveniles!R19&gt;0,juveniles!R19,"")</f>
        <v/>
      </c>
      <c r="S10" s="126" t="str">
        <f>IF(juveniles!R20&gt;0,juveniles!R20,"")</f>
        <v/>
      </c>
      <c r="T10" s="126" t="str">
        <f>IF(juveniles!R21&gt;0,juveniles!R21,"")</f>
        <v/>
      </c>
      <c r="U10" s="126" t="str">
        <f>IF(juveniles!R23&gt;0,juveniles!R23,"")</f>
        <v/>
      </c>
      <c r="V10" s="126" t="str">
        <f>IF(juveniles!R24&gt;0,juveniles!R24,"")</f>
        <v/>
      </c>
      <c r="W10" s="126" t="str">
        <f>IF(juveniles!R25&gt;0,juveniles!R25,"")</f>
        <v/>
      </c>
      <c r="X10" s="126" t="str">
        <f>IF(juveniles!R26&gt;0,juveniles!R26,"")</f>
        <v/>
      </c>
      <c r="Y10" s="126" t="str">
        <f>IF(juveniles!R27&gt;0,juveniles!R27,"")</f>
        <v/>
      </c>
      <c r="Z10" s="126" t="str">
        <f>IF(juveniles!R28&gt;0,juveniles!R28,"")</f>
        <v/>
      </c>
      <c r="AA10" s="126" t="str">
        <f>IF(juveniles!R29&gt;0,juveniles!R29,"")</f>
        <v/>
      </c>
      <c r="AB10" s="126" t="str">
        <f>IF(juveniles!R30&gt;0,juveniles!R30,"")</f>
        <v/>
      </c>
      <c r="AC10" s="126" t="str">
        <f>IF(juveniles!R32&gt;0,juveniles!R32,"")</f>
        <v/>
      </c>
      <c r="AD10" s="126" t="str">
        <f>IF(juveniles!R33&gt;0,juveniles!R33,"")</f>
        <v/>
      </c>
      <c r="AE10" s="126" t="str">
        <f>IF(juveniles!R34&gt;0,juveniles!R34,"")</f>
        <v/>
      </c>
      <c r="AF10" s="126" t="str">
        <f>IF(juveniles!R35&gt;0,juveniles!R35,"")</f>
        <v/>
      </c>
      <c r="AG10" s="126" t="str">
        <f>IF(juveniles!R36&gt;0,juveniles!R36,"")</f>
        <v/>
      </c>
      <c r="AH10" s="126" t="str">
        <f>IF(juveniles!R37&gt;0,juveniles!R37,"")</f>
        <v/>
      </c>
      <c r="AI10" s="126" t="str">
        <f>IF(juveniles!R38&gt;0,juveniles!R38,"")</f>
        <v/>
      </c>
      <c r="AJ10" s="126" t="str">
        <f>IF(juveniles!R39&gt;0,juveniles!R39,"")</f>
        <v/>
      </c>
      <c r="AK10" s="126" t="str">
        <f>IF(juveniles!R41&gt;0,juveniles!R41,"")</f>
        <v/>
      </c>
      <c r="AL10" s="126" t="str">
        <f>IF(juveniles!R42&gt;0,juveniles!R42,"")</f>
        <v/>
      </c>
      <c r="AM10" s="126" t="str">
        <f>IF(juveniles!R43&gt;0,juveniles!R43,"")</f>
        <v/>
      </c>
      <c r="AN10" s="126" t="str">
        <f>IF(juveniles!R44&gt;0,juveniles!R44,"")</f>
        <v/>
      </c>
      <c r="AO10" s="126" t="str">
        <f>IF(juveniles!R45&gt;0,juveniles!R45,"")</f>
        <v/>
      </c>
      <c r="AP10" s="126" t="str">
        <f>IF(juveniles!R46&gt;0,juveniles!R46,"")</f>
        <v/>
      </c>
      <c r="AQ10" s="126" t="str">
        <f>IF(juveniles!R47&gt;0,juveniles!R47,"")</f>
        <v/>
      </c>
      <c r="AR10" s="128" t="str">
        <f>IF(juveniles!R48&gt;0,juveniles!R48,"")</f>
        <v/>
      </c>
    </row>
    <row r="11" spans="1:44" x14ac:dyDescent="0.3">
      <c r="A11" s="121" t="str">
        <f t="shared" si="0"/>
        <v>Genus species</v>
      </c>
      <c r="B11" s="132" t="str">
        <f t="shared" si="0"/>
        <v>Country.sample</v>
      </c>
      <c r="C11" s="124">
        <f>juveniles!T1</f>
        <v>10</v>
      </c>
      <c r="D11" s="125" t="str">
        <f>IF(juveniles!T3&gt;0,juveniles!T3,"")</f>
        <v/>
      </c>
      <c r="E11" s="126" t="str">
        <f>IF(juveniles!T4&gt;0,juveniles!T4,"")</f>
        <v/>
      </c>
      <c r="F11" s="126" t="str">
        <f>IF(juveniles!T5&gt;0,juveniles!T5,"")</f>
        <v/>
      </c>
      <c r="G11" s="126" t="str">
        <f>IF(juveniles!T7&gt;0,juveniles!T7,"")</f>
        <v/>
      </c>
      <c r="H11" s="126" t="str">
        <f>IF(juveniles!T8&gt;0,juveniles!T8,"")</f>
        <v/>
      </c>
      <c r="I11" s="126" t="str">
        <f>IF(juveniles!T9&gt;0,juveniles!T9,"")</f>
        <v/>
      </c>
      <c r="J11" s="126" t="str">
        <f>IF(juveniles!T10&gt;0,juveniles!T10,"")</f>
        <v/>
      </c>
      <c r="K11" s="126" t="str">
        <f>IF(juveniles!T11&gt;0,juveniles!T11,"")</f>
        <v/>
      </c>
      <c r="L11" s="127" t="str">
        <f>IF(juveniles!T12&gt;0,juveniles!T12,"")</f>
        <v/>
      </c>
      <c r="M11" s="126" t="str">
        <f>IF(juveniles!T14&gt;0,juveniles!T14,"")</f>
        <v/>
      </c>
      <c r="N11" s="126" t="str">
        <f>IF(juveniles!T15&gt;0,juveniles!T15,"")</f>
        <v/>
      </c>
      <c r="O11" s="126" t="str">
        <f>IF(juveniles!T16&gt;0,juveniles!T16,"")</f>
        <v/>
      </c>
      <c r="P11" s="126" t="str">
        <f>IF(juveniles!T17&gt;0,juveniles!T17,"")</f>
        <v/>
      </c>
      <c r="Q11" s="126" t="str">
        <f>IF(juveniles!T18&gt;0,juveniles!T18,"")</f>
        <v/>
      </c>
      <c r="R11" s="126" t="str">
        <f>IF(juveniles!T19&gt;0,juveniles!T19,"")</f>
        <v/>
      </c>
      <c r="S11" s="126" t="str">
        <f>IF(juveniles!T20&gt;0,juveniles!T20,"")</f>
        <v/>
      </c>
      <c r="T11" s="126" t="str">
        <f>IF(juveniles!T21&gt;0,juveniles!T21,"")</f>
        <v/>
      </c>
      <c r="U11" s="126" t="str">
        <f>IF(juveniles!T23&gt;0,juveniles!T23,"")</f>
        <v/>
      </c>
      <c r="V11" s="126" t="str">
        <f>IF(juveniles!T24&gt;0,juveniles!T24,"")</f>
        <v/>
      </c>
      <c r="W11" s="126" t="str">
        <f>IF(juveniles!T25&gt;0,juveniles!T25,"")</f>
        <v/>
      </c>
      <c r="X11" s="126" t="str">
        <f>IF(juveniles!T26&gt;0,juveniles!T26,"")</f>
        <v/>
      </c>
      <c r="Y11" s="126" t="str">
        <f>IF(juveniles!T27&gt;0,juveniles!T27,"")</f>
        <v/>
      </c>
      <c r="Z11" s="126" t="str">
        <f>IF(juveniles!T28&gt;0,juveniles!T28,"")</f>
        <v/>
      </c>
      <c r="AA11" s="126" t="str">
        <f>IF(juveniles!T29&gt;0,juveniles!T29,"")</f>
        <v/>
      </c>
      <c r="AB11" s="126" t="str">
        <f>IF(juveniles!T30&gt;0,juveniles!T30,"")</f>
        <v/>
      </c>
      <c r="AC11" s="126" t="str">
        <f>IF(juveniles!T32&gt;0,juveniles!T32,"")</f>
        <v/>
      </c>
      <c r="AD11" s="126" t="str">
        <f>IF(juveniles!T33&gt;0,juveniles!T33,"")</f>
        <v/>
      </c>
      <c r="AE11" s="126" t="str">
        <f>IF(juveniles!T34&gt;0,juveniles!T34,"")</f>
        <v/>
      </c>
      <c r="AF11" s="126" t="str">
        <f>IF(juveniles!T35&gt;0,juveniles!T35,"")</f>
        <v/>
      </c>
      <c r="AG11" s="126" t="str">
        <f>IF(juveniles!T36&gt;0,juveniles!T36,"")</f>
        <v/>
      </c>
      <c r="AH11" s="126" t="str">
        <f>IF(juveniles!T37&gt;0,juveniles!T37,"")</f>
        <v/>
      </c>
      <c r="AI11" s="126" t="str">
        <f>IF(juveniles!T38&gt;0,juveniles!T38,"")</f>
        <v/>
      </c>
      <c r="AJ11" s="126" t="str">
        <f>IF(juveniles!T39&gt;0,juveniles!T39,"")</f>
        <v/>
      </c>
      <c r="AK11" s="126" t="str">
        <f>IF(juveniles!T41&gt;0,juveniles!T41,"")</f>
        <v/>
      </c>
      <c r="AL11" s="126" t="str">
        <f>IF(juveniles!T42&gt;0,juveniles!T42,"")</f>
        <v/>
      </c>
      <c r="AM11" s="126" t="str">
        <f>IF(juveniles!T43&gt;0,juveniles!T43,"")</f>
        <v/>
      </c>
      <c r="AN11" s="126" t="str">
        <f>IF(juveniles!T44&gt;0,juveniles!T44,"")</f>
        <v/>
      </c>
      <c r="AO11" s="126" t="str">
        <f>IF(juveniles!T45&gt;0,juveniles!T45,"")</f>
        <v/>
      </c>
      <c r="AP11" s="126" t="str">
        <f>IF(juveniles!T46&gt;0,juveniles!T46,"")</f>
        <v/>
      </c>
      <c r="AQ11" s="126" t="str">
        <f>IF(juveniles!T47&gt;0,juveniles!T47,"")</f>
        <v/>
      </c>
      <c r="AR11" s="128" t="str">
        <f>IF(juveniles!T48&gt;0,juveniles!T48,"")</f>
        <v/>
      </c>
    </row>
    <row r="12" spans="1:44" x14ac:dyDescent="0.3">
      <c r="A12" s="121" t="str">
        <f t="shared" si="0"/>
        <v>Genus species</v>
      </c>
      <c r="B12" s="132" t="str">
        <f t="shared" si="0"/>
        <v>Country.sample</v>
      </c>
      <c r="C12" s="124">
        <f>juveniles!V1</f>
        <v>11</v>
      </c>
      <c r="D12" s="125" t="str">
        <f>IF(juveniles!V3&gt;0,juveniles!V3,"")</f>
        <v/>
      </c>
      <c r="E12" s="126" t="str">
        <f>IF(juveniles!V4&gt;0,juveniles!V4,"")</f>
        <v/>
      </c>
      <c r="F12" s="126" t="str">
        <f>IF(juveniles!V5&gt;0,juveniles!V5,"")</f>
        <v/>
      </c>
      <c r="G12" s="126" t="str">
        <f>IF(juveniles!V7&gt;0,juveniles!V7,"")</f>
        <v/>
      </c>
      <c r="H12" s="126" t="str">
        <f>IF(juveniles!V8&gt;0,juveniles!V8,"")</f>
        <v/>
      </c>
      <c r="I12" s="126" t="str">
        <f>IF(juveniles!V9&gt;0,juveniles!V9,"")</f>
        <v/>
      </c>
      <c r="J12" s="126" t="str">
        <f>IF(juveniles!V10&gt;0,juveniles!V10,"")</f>
        <v/>
      </c>
      <c r="K12" s="126" t="str">
        <f>IF(juveniles!V11&gt;0,juveniles!V11,"")</f>
        <v/>
      </c>
      <c r="L12" s="127" t="str">
        <f>IF(juveniles!V12&gt;0,juveniles!V12,"")</f>
        <v/>
      </c>
      <c r="M12" s="126" t="str">
        <f>IF(juveniles!V14&gt;0,juveniles!V14,"")</f>
        <v/>
      </c>
      <c r="N12" s="126" t="str">
        <f>IF(juveniles!V15&gt;0,juveniles!V15,"")</f>
        <v/>
      </c>
      <c r="O12" s="126" t="str">
        <f>IF(juveniles!V16&gt;0,juveniles!V16,"")</f>
        <v/>
      </c>
      <c r="P12" s="126" t="str">
        <f>IF(juveniles!V17&gt;0,juveniles!V17,"")</f>
        <v/>
      </c>
      <c r="Q12" s="126" t="str">
        <f>IF(juveniles!V18&gt;0,juveniles!V18,"")</f>
        <v/>
      </c>
      <c r="R12" s="126" t="str">
        <f>IF(juveniles!V19&gt;0,juveniles!V19,"")</f>
        <v/>
      </c>
      <c r="S12" s="126" t="str">
        <f>IF(juveniles!V20&gt;0,juveniles!V20,"")</f>
        <v/>
      </c>
      <c r="T12" s="126" t="str">
        <f>IF(juveniles!V21&gt;0,juveniles!V21,"")</f>
        <v/>
      </c>
      <c r="U12" s="126" t="str">
        <f>IF(juveniles!V23&gt;0,juveniles!V23,"")</f>
        <v/>
      </c>
      <c r="V12" s="126" t="str">
        <f>IF(juveniles!V24&gt;0,juveniles!V24,"")</f>
        <v/>
      </c>
      <c r="W12" s="126" t="str">
        <f>IF(juveniles!V25&gt;0,juveniles!V25,"")</f>
        <v/>
      </c>
      <c r="X12" s="126" t="str">
        <f>IF(juveniles!V26&gt;0,juveniles!V26,"")</f>
        <v/>
      </c>
      <c r="Y12" s="126" t="str">
        <f>IF(juveniles!V27&gt;0,juveniles!V27,"")</f>
        <v/>
      </c>
      <c r="Z12" s="126" t="str">
        <f>IF(juveniles!V28&gt;0,juveniles!V28,"")</f>
        <v/>
      </c>
      <c r="AA12" s="126" t="str">
        <f>IF(juveniles!V29&gt;0,juveniles!V29,"")</f>
        <v/>
      </c>
      <c r="AB12" s="126" t="str">
        <f>IF(juveniles!V30&gt;0,juveniles!V30,"")</f>
        <v/>
      </c>
      <c r="AC12" s="126" t="str">
        <f>IF(juveniles!V32&gt;0,juveniles!V32,"")</f>
        <v/>
      </c>
      <c r="AD12" s="126" t="str">
        <f>IF(juveniles!V33&gt;0,juveniles!V33,"")</f>
        <v/>
      </c>
      <c r="AE12" s="126" t="str">
        <f>IF(juveniles!V34&gt;0,juveniles!V34,"")</f>
        <v/>
      </c>
      <c r="AF12" s="126" t="str">
        <f>IF(juveniles!V35&gt;0,juveniles!V35,"")</f>
        <v/>
      </c>
      <c r="AG12" s="126" t="str">
        <f>IF(juveniles!V36&gt;0,juveniles!V36,"")</f>
        <v/>
      </c>
      <c r="AH12" s="126" t="str">
        <f>IF(juveniles!V37&gt;0,juveniles!V37,"")</f>
        <v/>
      </c>
      <c r="AI12" s="126" t="str">
        <f>IF(juveniles!V38&gt;0,juveniles!V38,"")</f>
        <v/>
      </c>
      <c r="AJ12" s="126" t="str">
        <f>IF(juveniles!V39&gt;0,juveniles!V39,"")</f>
        <v/>
      </c>
      <c r="AK12" s="126" t="str">
        <f>IF(juveniles!V41&gt;0,juveniles!V41,"")</f>
        <v/>
      </c>
      <c r="AL12" s="126" t="str">
        <f>IF(juveniles!V42&gt;0,juveniles!V42,"")</f>
        <v/>
      </c>
      <c r="AM12" s="126" t="str">
        <f>IF(juveniles!V43&gt;0,juveniles!V43,"")</f>
        <v/>
      </c>
      <c r="AN12" s="126" t="str">
        <f>IF(juveniles!V44&gt;0,juveniles!V44,"")</f>
        <v/>
      </c>
      <c r="AO12" s="126" t="str">
        <f>IF(juveniles!V45&gt;0,juveniles!V45,"")</f>
        <v/>
      </c>
      <c r="AP12" s="126" t="str">
        <f>IF(juveniles!V46&gt;0,juveniles!V46,"")</f>
        <v/>
      </c>
      <c r="AQ12" s="126" t="str">
        <f>IF(juveniles!V47&gt;0,juveniles!V47,"")</f>
        <v/>
      </c>
      <c r="AR12" s="128" t="str">
        <f>IF(juveniles!V48&gt;0,juveniles!V48,"")</f>
        <v/>
      </c>
    </row>
    <row r="13" spans="1:44" x14ac:dyDescent="0.3">
      <c r="A13" s="121" t="str">
        <f t="shared" si="0"/>
        <v>Genus species</v>
      </c>
      <c r="B13" s="132" t="str">
        <f t="shared" si="0"/>
        <v>Country.sample</v>
      </c>
      <c r="C13" s="124">
        <f>juveniles!X1</f>
        <v>12</v>
      </c>
      <c r="D13" s="125" t="str">
        <f>IF(juveniles!X3&gt;0,juveniles!X3,"")</f>
        <v/>
      </c>
      <c r="E13" s="126" t="str">
        <f>IF(juveniles!X4&gt;0,juveniles!X4,"")</f>
        <v/>
      </c>
      <c r="F13" s="126" t="str">
        <f>IF(juveniles!X5&gt;0,juveniles!X5,"")</f>
        <v/>
      </c>
      <c r="G13" s="126" t="str">
        <f>IF(juveniles!X7&gt;0,juveniles!X7,"")</f>
        <v/>
      </c>
      <c r="H13" s="126" t="str">
        <f>IF(juveniles!X8&gt;0,juveniles!X8,"")</f>
        <v/>
      </c>
      <c r="I13" s="126" t="str">
        <f>IF(juveniles!X9&gt;0,juveniles!X9,"")</f>
        <v/>
      </c>
      <c r="J13" s="126" t="str">
        <f>IF(juveniles!X10&gt;0,juveniles!X10,"")</f>
        <v/>
      </c>
      <c r="K13" s="126" t="str">
        <f>IF(juveniles!X11&gt;0,juveniles!X11,"")</f>
        <v/>
      </c>
      <c r="L13" s="127" t="str">
        <f>IF(juveniles!X12&gt;0,juveniles!X12,"")</f>
        <v/>
      </c>
      <c r="M13" s="126" t="str">
        <f>IF(juveniles!X14&gt;0,juveniles!X14,"")</f>
        <v/>
      </c>
      <c r="N13" s="126" t="str">
        <f>IF(juveniles!X15&gt;0,juveniles!X15,"")</f>
        <v/>
      </c>
      <c r="O13" s="126" t="str">
        <f>IF(juveniles!X16&gt;0,juveniles!X16,"")</f>
        <v/>
      </c>
      <c r="P13" s="126" t="str">
        <f>IF(juveniles!X17&gt;0,juveniles!X17,"")</f>
        <v/>
      </c>
      <c r="Q13" s="126" t="str">
        <f>IF(juveniles!X18&gt;0,juveniles!X18,"")</f>
        <v/>
      </c>
      <c r="R13" s="126" t="str">
        <f>IF(juveniles!X19&gt;0,juveniles!X19,"")</f>
        <v/>
      </c>
      <c r="S13" s="126" t="str">
        <f>IF(juveniles!X20&gt;0,juveniles!X20,"")</f>
        <v/>
      </c>
      <c r="T13" s="126" t="str">
        <f>IF(juveniles!X21&gt;0,juveniles!X21,"")</f>
        <v/>
      </c>
      <c r="U13" s="126" t="str">
        <f>IF(juveniles!X23&gt;0,juveniles!X23,"")</f>
        <v/>
      </c>
      <c r="V13" s="126" t="str">
        <f>IF(juveniles!X24&gt;0,juveniles!X24,"")</f>
        <v/>
      </c>
      <c r="W13" s="126" t="str">
        <f>IF(juveniles!X25&gt;0,juveniles!X25,"")</f>
        <v/>
      </c>
      <c r="X13" s="126" t="str">
        <f>IF(juveniles!X26&gt;0,juveniles!X26,"")</f>
        <v/>
      </c>
      <c r="Y13" s="126" t="str">
        <f>IF(juveniles!X27&gt;0,juveniles!X27,"")</f>
        <v/>
      </c>
      <c r="Z13" s="126" t="str">
        <f>IF(juveniles!X28&gt;0,juveniles!X28,"")</f>
        <v/>
      </c>
      <c r="AA13" s="126" t="str">
        <f>IF(juveniles!X29&gt;0,juveniles!X29,"")</f>
        <v/>
      </c>
      <c r="AB13" s="126" t="str">
        <f>IF(juveniles!X30&gt;0,juveniles!X30,"")</f>
        <v/>
      </c>
      <c r="AC13" s="126" t="str">
        <f>IF(juveniles!X32&gt;0,juveniles!X32,"")</f>
        <v/>
      </c>
      <c r="AD13" s="126" t="str">
        <f>IF(juveniles!X33&gt;0,juveniles!X33,"")</f>
        <v/>
      </c>
      <c r="AE13" s="126" t="str">
        <f>IF(juveniles!X34&gt;0,juveniles!X34,"")</f>
        <v/>
      </c>
      <c r="AF13" s="126" t="str">
        <f>IF(juveniles!X35&gt;0,juveniles!X35,"")</f>
        <v/>
      </c>
      <c r="AG13" s="126" t="str">
        <f>IF(juveniles!X36&gt;0,juveniles!X36,"")</f>
        <v/>
      </c>
      <c r="AH13" s="126" t="str">
        <f>IF(juveniles!X37&gt;0,juveniles!X37,"")</f>
        <v/>
      </c>
      <c r="AI13" s="126" t="str">
        <f>IF(juveniles!X38&gt;0,juveniles!X38,"")</f>
        <v/>
      </c>
      <c r="AJ13" s="126" t="str">
        <f>IF(juveniles!X39&gt;0,juveniles!X39,"")</f>
        <v/>
      </c>
      <c r="AK13" s="126" t="str">
        <f>IF(juveniles!X41&gt;0,juveniles!X41,"")</f>
        <v/>
      </c>
      <c r="AL13" s="126" t="str">
        <f>IF(juveniles!X42&gt;0,juveniles!X42,"")</f>
        <v/>
      </c>
      <c r="AM13" s="126" t="str">
        <f>IF(juveniles!X43&gt;0,juveniles!X43,"")</f>
        <v/>
      </c>
      <c r="AN13" s="126" t="str">
        <f>IF(juveniles!X44&gt;0,juveniles!X44,"")</f>
        <v/>
      </c>
      <c r="AO13" s="126" t="str">
        <f>IF(juveniles!X45&gt;0,juveniles!X45,"")</f>
        <v/>
      </c>
      <c r="AP13" s="126" t="str">
        <f>IF(juveniles!X46&gt;0,juveniles!X46,"")</f>
        <v/>
      </c>
      <c r="AQ13" s="126" t="str">
        <f>IF(juveniles!X47&gt;0,juveniles!X47,"")</f>
        <v/>
      </c>
      <c r="AR13" s="128" t="str">
        <f>IF(juveniles!X48&gt;0,juveniles!X48,"")</f>
        <v/>
      </c>
    </row>
    <row r="14" spans="1:44" x14ac:dyDescent="0.3">
      <c r="A14" s="121" t="str">
        <f t="shared" si="0"/>
        <v>Genus species</v>
      </c>
      <c r="B14" s="132" t="str">
        <f t="shared" si="0"/>
        <v>Country.sample</v>
      </c>
      <c r="C14" s="124">
        <f>juveniles!Z1</f>
        <v>13</v>
      </c>
      <c r="D14" s="125" t="str">
        <f>IF(juveniles!Z3&gt;0,juveniles!Z3,"")</f>
        <v/>
      </c>
      <c r="E14" s="126" t="str">
        <f>IF(juveniles!Z4&gt;0,juveniles!Z4,"")</f>
        <v/>
      </c>
      <c r="F14" s="126" t="str">
        <f>IF(juveniles!Z5&gt;0,juveniles!Z5,"")</f>
        <v/>
      </c>
      <c r="G14" s="126" t="str">
        <f>IF(juveniles!Z7&gt;0,juveniles!Z7,"")</f>
        <v/>
      </c>
      <c r="H14" s="126" t="str">
        <f>IF(juveniles!Z8&gt;0,juveniles!Z8,"")</f>
        <v/>
      </c>
      <c r="I14" s="126" t="str">
        <f>IF(juveniles!Z9&gt;0,juveniles!Z9,"")</f>
        <v/>
      </c>
      <c r="J14" s="126" t="str">
        <f>IF(juveniles!Z10&gt;0,juveniles!Z10,"")</f>
        <v/>
      </c>
      <c r="K14" s="126" t="str">
        <f>IF(juveniles!Z11&gt;0,juveniles!Z11,"")</f>
        <v/>
      </c>
      <c r="L14" s="127" t="str">
        <f>IF(juveniles!Z12&gt;0,juveniles!Z12,"")</f>
        <v/>
      </c>
      <c r="M14" s="126" t="str">
        <f>IF(juveniles!Z14&gt;0,juveniles!Z14,"")</f>
        <v/>
      </c>
      <c r="N14" s="126" t="str">
        <f>IF(juveniles!Z15&gt;0,juveniles!Z15,"")</f>
        <v/>
      </c>
      <c r="O14" s="126" t="str">
        <f>IF(juveniles!Z16&gt;0,juveniles!Z16,"")</f>
        <v/>
      </c>
      <c r="P14" s="126" t="str">
        <f>IF(juveniles!Z17&gt;0,juveniles!Z17,"")</f>
        <v/>
      </c>
      <c r="Q14" s="126" t="str">
        <f>IF(juveniles!Z18&gt;0,juveniles!Z18,"")</f>
        <v/>
      </c>
      <c r="R14" s="126" t="str">
        <f>IF(juveniles!Z19&gt;0,juveniles!Z19,"")</f>
        <v/>
      </c>
      <c r="S14" s="126" t="str">
        <f>IF(juveniles!Z20&gt;0,juveniles!Z20,"")</f>
        <v/>
      </c>
      <c r="T14" s="126" t="str">
        <f>IF(juveniles!Z21&gt;0,juveniles!Z21,"")</f>
        <v/>
      </c>
      <c r="U14" s="126" t="str">
        <f>IF(juveniles!Z23&gt;0,juveniles!Z23,"")</f>
        <v/>
      </c>
      <c r="V14" s="126" t="str">
        <f>IF(juveniles!Z24&gt;0,juveniles!Z24,"")</f>
        <v/>
      </c>
      <c r="W14" s="126" t="str">
        <f>IF(juveniles!Z25&gt;0,juveniles!Z25,"")</f>
        <v/>
      </c>
      <c r="X14" s="126" t="str">
        <f>IF(juveniles!Z26&gt;0,juveniles!Z26,"")</f>
        <v/>
      </c>
      <c r="Y14" s="126" t="str">
        <f>IF(juveniles!Z27&gt;0,juveniles!Z27,"")</f>
        <v/>
      </c>
      <c r="Z14" s="126" t="str">
        <f>IF(juveniles!Z28&gt;0,juveniles!Z28,"")</f>
        <v/>
      </c>
      <c r="AA14" s="126" t="str">
        <f>IF(juveniles!Z29&gt;0,juveniles!Z29,"")</f>
        <v/>
      </c>
      <c r="AB14" s="126" t="str">
        <f>IF(juveniles!Z30&gt;0,juveniles!Z30,"")</f>
        <v/>
      </c>
      <c r="AC14" s="126" t="str">
        <f>IF(juveniles!Z32&gt;0,juveniles!Z32,"")</f>
        <v/>
      </c>
      <c r="AD14" s="126" t="str">
        <f>IF(juveniles!Z33&gt;0,juveniles!Z33,"")</f>
        <v/>
      </c>
      <c r="AE14" s="126" t="str">
        <f>IF(juveniles!Z34&gt;0,juveniles!Z34,"")</f>
        <v/>
      </c>
      <c r="AF14" s="126" t="str">
        <f>IF(juveniles!Z35&gt;0,juveniles!Z35,"")</f>
        <v/>
      </c>
      <c r="AG14" s="126" t="str">
        <f>IF(juveniles!Z36&gt;0,juveniles!Z36,"")</f>
        <v/>
      </c>
      <c r="AH14" s="126" t="str">
        <f>IF(juveniles!Z37&gt;0,juveniles!Z37,"")</f>
        <v/>
      </c>
      <c r="AI14" s="126" t="str">
        <f>IF(juveniles!Z38&gt;0,juveniles!Z38,"")</f>
        <v/>
      </c>
      <c r="AJ14" s="126" t="str">
        <f>IF(juveniles!Z39&gt;0,juveniles!Z39,"")</f>
        <v/>
      </c>
      <c r="AK14" s="126" t="str">
        <f>IF(juveniles!Z41&gt;0,juveniles!Z41,"")</f>
        <v/>
      </c>
      <c r="AL14" s="126" t="str">
        <f>IF(juveniles!Z42&gt;0,juveniles!Z42,"")</f>
        <v/>
      </c>
      <c r="AM14" s="126" t="str">
        <f>IF(juveniles!Z43&gt;0,juveniles!Z43,"")</f>
        <v/>
      </c>
      <c r="AN14" s="126" t="str">
        <f>IF(juveniles!Z44&gt;0,juveniles!Z44,"")</f>
        <v/>
      </c>
      <c r="AO14" s="126" t="str">
        <f>IF(juveniles!Z45&gt;0,juveniles!Z45,"")</f>
        <v/>
      </c>
      <c r="AP14" s="126" t="str">
        <f>IF(juveniles!Z46&gt;0,juveniles!Z46,"")</f>
        <v/>
      </c>
      <c r="AQ14" s="126" t="str">
        <f>IF(juveniles!Z47&gt;0,juveniles!Z47,"")</f>
        <v/>
      </c>
      <c r="AR14" s="128" t="str">
        <f>IF(juveniles!Z48&gt;0,juveniles!Z48,"")</f>
        <v/>
      </c>
    </row>
    <row r="15" spans="1:44" x14ac:dyDescent="0.3">
      <c r="A15" s="121" t="str">
        <f t="shared" si="0"/>
        <v>Genus species</v>
      </c>
      <c r="B15" s="132" t="str">
        <f t="shared" si="0"/>
        <v>Country.sample</v>
      </c>
      <c r="C15" s="124">
        <f>juveniles!AB1</f>
        <v>14</v>
      </c>
      <c r="D15" s="125" t="str">
        <f>IF(juveniles!AB3&gt;0,juveniles!AB3,"")</f>
        <v/>
      </c>
      <c r="E15" s="126" t="str">
        <f>IF(juveniles!AB4&gt;0,juveniles!AB4,"")</f>
        <v/>
      </c>
      <c r="F15" s="126" t="str">
        <f>IF(juveniles!AB5&gt;0,juveniles!AB5,"")</f>
        <v/>
      </c>
      <c r="G15" s="126" t="str">
        <f>IF(juveniles!AB7&gt;0,juveniles!AB7,"")</f>
        <v/>
      </c>
      <c r="H15" s="126" t="str">
        <f>IF(juveniles!AB8&gt;0,juveniles!AB8,"")</f>
        <v/>
      </c>
      <c r="I15" s="126" t="str">
        <f>IF(juveniles!AB9&gt;0,juveniles!AB9,"")</f>
        <v/>
      </c>
      <c r="J15" s="126" t="str">
        <f>IF(juveniles!AB10&gt;0,juveniles!AB10,"")</f>
        <v/>
      </c>
      <c r="K15" s="126" t="str">
        <f>IF(juveniles!AB11&gt;0,juveniles!AB11,"")</f>
        <v/>
      </c>
      <c r="L15" s="127" t="str">
        <f>IF(juveniles!AB12&gt;0,juveniles!AB12,"")</f>
        <v/>
      </c>
      <c r="M15" s="126" t="str">
        <f>IF(juveniles!AB14&gt;0,juveniles!AB14,"")</f>
        <v/>
      </c>
      <c r="N15" s="126" t="str">
        <f>IF(juveniles!AB15&gt;0,juveniles!AB15,"")</f>
        <v/>
      </c>
      <c r="O15" s="126" t="str">
        <f>IF(juveniles!AB16&gt;0,juveniles!AB16,"")</f>
        <v/>
      </c>
      <c r="P15" s="126" t="str">
        <f>IF(juveniles!AB17&gt;0,juveniles!AB17,"")</f>
        <v/>
      </c>
      <c r="Q15" s="126" t="str">
        <f>IF(juveniles!AB18&gt;0,juveniles!AB18,"")</f>
        <v/>
      </c>
      <c r="R15" s="126" t="str">
        <f>IF(juveniles!AB19&gt;0,juveniles!AB19,"")</f>
        <v/>
      </c>
      <c r="S15" s="126" t="str">
        <f>IF(juveniles!AB20&gt;0,juveniles!AB20,"")</f>
        <v/>
      </c>
      <c r="T15" s="126" t="str">
        <f>IF(juveniles!AB21&gt;0,juveniles!AB21,"")</f>
        <v/>
      </c>
      <c r="U15" s="126" t="str">
        <f>IF(juveniles!AB23&gt;0,juveniles!AB23,"")</f>
        <v/>
      </c>
      <c r="V15" s="126" t="str">
        <f>IF(juveniles!AB24&gt;0,juveniles!AB24,"")</f>
        <v/>
      </c>
      <c r="W15" s="126" t="str">
        <f>IF(juveniles!AB25&gt;0,juveniles!AB25,"")</f>
        <v/>
      </c>
      <c r="X15" s="126" t="str">
        <f>IF(juveniles!AB26&gt;0,juveniles!AB26,"")</f>
        <v/>
      </c>
      <c r="Y15" s="126" t="str">
        <f>IF(juveniles!AB27&gt;0,juveniles!AB27,"")</f>
        <v/>
      </c>
      <c r="Z15" s="126" t="str">
        <f>IF(juveniles!AB28&gt;0,juveniles!AB28,"")</f>
        <v/>
      </c>
      <c r="AA15" s="126" t="str">
        <f>IF(juveniles!AB29&gt;0,juveniles!AB29,"")</f>
        <v/>
      </c>
      <c r="AB15" s="126" t="str">
        <f>IF(juveniles!AB30&gt;0,juveniles!AB30,"")</f>
        <v/>
      </c>
      <c r="AC15" s="126" t="str">
        <f>IF(juveniles!AB32&gt;0,juveniles!AB32,"")</f>
        <v/>
      </c>
      <c r="AD15" s="126" t="str">
        <f>IF(juveniles!AB33&gt;0,juveniles!AB33,"")</f>
        <v/>
      </c>
      <c r="AE15" s="126" t="str">
        <f>IF(juveniles!AB34&gt;0,juveniles!AB34,"")</f>
        <v/>
      </c>
      <c r="AF15" s="126" t="str">
        <f>IF(juveniles!AB35&gt;0,juveniles!AB35,"")</f>
        <v/>
      </c>
      <c r="AG15" s="126" t="str">
        <f>IF(juveniles!AB36&gt;0,juveniles!AB36,"")</f>
        <v/>
      </c>
      <c r="AH15" s="126" t="str">
        <f>IF(juveniles!AB37&gt;0,juveniles!AB37,"")</f>
        <v/>
      </c>
      <c r="AI15" s="126" t="str">
        <f>IF(juveniles!AB38&gt;0,juveniles!AB38,"")</f>
        <v/>
      </c>
      <c r="AJ15" s="126" t="str">
        <f>IF(juveniles!AB39&gt;0,juveniles!AB39,"")</f>
        <v/>
      </c>
      <c r="AK15" s="126" t="str">
        <f>IF(juveniles!AB41&gt;0,juveniles!AB41,"")</f>
        <v/>
      </c>
      <c r="AL15" s="126" t="str">
        <f>IF(juveniles!AB42&gt;0,juveniles!AB42,"")</f>
        <v/>
      </c>
      <c r="AM15" s="126" t="str">
        <f>IF(juveniles!AB43&gt;0,juveniles!AB43,"")</f>
        <v/>
      </c>
      <c r="AN15" s="126" t="str">
        <f>IF(juveniles!AB44&gt;0,juveniles!AB44,"")</f>
        <v/>
      </c>
      <c r="AO15" s="126" t="str">
        <f>IF(juveniles!AB45&gt;0,juveniles!AB45,"")</f>
        <v/>
      </c>
      <c r="AP15" s="126" t="str">
        <f>IF(juveniles!AB46&gt;0,juveniles!AB46,"")</f>
        <v/>
      </c>
      <c r="AQ15" s="126" t="str">
        <f>IF(juveniles!AB47&gt;0,juveniles!AB47,"")</f>
        <v/>
      </c>
      <c r="AR15" s="128" t="str">
        <f>IF(juveniles!AB48&gt;0,juveniles!AB48,"")</f>
        <v/>
      </c>
    </row>
    <row r="16" spans="1:44" x14ac:dyDescent="0.3">
      <c r="A16" s="121" t="str">
        <f t="shared" si="0"/>
        <v>Genus species</v>
      </c>
      <c r="B16" s="132" t="str">
        <f t="shared" si="0"/>
        <v>Country.sample</v>
      </c>
      <c r="C16" s="124">
        <f>juveniles!AD1</f>
        <v>15</v>
      </c>
      <c r="D16" s="125" t="str">
        <f>IF(juveniles!AD3&gt;0,juveniles!AD3,"")</f>
        <v/>
      </c>
      <c r="E16" s="126" t="str">
        <f>IF(juveniles!AD4&gt;0,juveniles!AD4,"")</f>
        <v/>
      </c>
      <c r="F16" s="126" t="str">
        <f>IF(juveniles!AD5&gt;0,juveniles!AD5,"")</f>
        <v/>
      </c>
      <c r="G16" s="126" t="str">
        <f>IF(juveniles!AD7&gt;0,juveniles!AD7,"")</f>
        <v/>
      </c>
      <c r="H16" s="126" t="str">
        <f>IF(juveniles!AD8&gt;0,juveniles!AD8,"")</f>
        <v/>
      </c>
      <c r="I16" s="126" t="str">
        <f>IF(juveniles!AD9&gt;0,juveniles!AD9,"")</f>
        <v/>
      </c>
      <c r="J16" s="126" t="str">
        <f>IF(juveniles!AD10&gt;0,juveniles!AD10,"")</f>
        <v/>
      </c>
      <c r="K16" s="126" t="str">
        <f>IF(juveniles!AD11&gt;0,juveniles!AD11,"")</f>
        <v/>
      </c>
      <c r="L16" s="127" t="str">
        <f>IF(juveniles!AD12&gt;0,juveniles!AD12,"")</f>
        <v/>
      </c>
      <c r="M16" s="126" t="str">
        <f>IF(juveniles!AD14&gt;0,juveniles!AD14,"")</f>
        <v/>
      </c>
      <c r="N16" s="126" t="str">
        <f>IF(juveniles!AD15&gt;0,juveniles!AD15,"")</f>
        <v/>
      </c>
      <c r="O16" s="126" t="str">
        <f>IF(juveniles!AD16&gt;0,juveniles!AD16,"")</f>
        <v/>
      </c>
      <c r="P16" s="126" t="str">
        <f>IF(juveniles!AD17&gt;0,juveniles!AD17,"")</f>
        <v/>
      </c>
      <c r="Q16" s="126" t="str">
        <f>IF(juveniles!AD18&gt;0,juveniles!AD18,"")</f>
        <v/>
      </c>
      <c r="R16" s="126" t="str">
        <f>IF(juveniles!AD19&gt;0,juveniles!AD19,"")</f>
        <v/>
      </c>
      <c r="S16" s="126" t="str">
        <f>IF(juveniles!AD20&gt;0,juveniles!AD20,"")</f>
        <v/>
      </c>
      <c r="T16" s="126" t="str">
        <f>IF(juveniles!AD21&gt;0,juveniles!AD21,"")</f>
        <v/>
      </c>
      <c r="U16" s="126" t="str">
        <f>IF(juveniles!AD23&gt;0,juveniles!AD23,"")</f>
        <v/>
      </c>
      <c r="V16" s="126" t="str">
        <f>IF(juveniles!AD24&gt;0,juveniles!AD24,"")</f>
        <v/>
      </c>
      <c r="W16" s="126" t="str">
        <f>IF(juveniles!AD25&gt;0,juveniles!AD25,"")</f>
        <v/>
      </c>
      <c r="X16" s="126" t="str">
        <f>IF(juveniles!AD26&gt;0,juveniles!AD26,"")</f>
        <v/>
      </c>
      <c r="Y16" s="126" t="str">
        <f>IF(juveniles!AD27&gt;0,juveniles!AD27,"")</f>
        <v/>
      </c>
      <c r="Z16" s="126" t="str">
        <f>IF(juveniles!AD28&gt;0,juveniles!AD28,"")</f>
        <v/>
      </c>
      <c r="AA16" s="126" t="str">
        <f>IF(juveniles!AD29&gt;0,juveniles!AD29,"")</f>
        <v/>
      </c>
      <c r="AB16" s="126" t="str">
        <f>IF(juveniles!AD30&gt;0,juveniles!AD30,"")</f>
        <v/>
      </c>
      <c r="AC16" s="126" t="str">
        <f>IF(juveniles!AD32&gt;0,juveniles!AD32,"")</f>
        <v/>
      </c>
      <c r="AD16" s="126" t="str">
        <f>IF(juveniles!AD33&gt;0,juveniles!AD33,"")</f>
        <v/>
      </c>
      <c r="AE16" s="126" t="str">
        <f>IF(juveniles!AD34&gt;0,juveniles!AD34,"")</f>
        <v/>
      </c>
      <c r="AF16" s="126" t="str">
        <f>IF(juveniles!AD35&gt;0,juveniles!AD35,"")</f>
        <v/>
      </c>
      <c r="AG16" s="126" t="str">
        <f>IF(juveniles!AD36&gt;0,juveniles!AD36,"")</f>
        <v/>
      </c>
      <c r="AH16" s="126" t="str">
        <f>IF(juveniles!AD37&gt;0,juveniles!AD37,"")</f>
        <v/>
      </c>
      <c r="AI16" s="126" t="str">
        <f>IF(juveniles!AD38&gt;0,juveniles!AD38,"")</f>
        <v/>
      </c>
      <c r="AJ16" s="126" t="str">
        <f>IF(juveniles!AD39&gt;0,juveniles!AD39,"")</f>
        <v/>
      </c>
      <c r="AK16" s="126" t="str">
        <f>IF(juveniles!AD41&gt;0,juveniles!AD41,"")</f>
        <v/>
      </c>
      <c r="AL16" s="126" t="str">
        <f>IF(juveniles!AD42&gt;0,juveniles!AD42,"")</f>
        <v/>
      </c>
      <c r="AM16" s="126" t="str">
        <f>IF(juveniles!AD43&gt;0,juveniles!AD43,"")</f>
        <v/>
      </c>
      <c r="AN16" s="126" t="str">
        <f>IF(juveniles!AD44&gt;0,juveniles!AD44,"")</f>
        <v/>
      </c>
      <c r="AO16" s="126" t="str">
        <f>IF(juveniles!AD45&gt;0,juveniles!AD45,"")</f>
        <v/>
      </c>
      <c r="AP16" s="126" t="str">
        <f>IF(juveniles!AD46&gt;0,juveniles!AD46,"")</f>
        <v/>
      </c>
      <c r="AQ16" s="126" t="str">
        <f>IF(juveniles!AD47&gt;0,juveniles!AD47,"")</f>
        <v/>
      </c>
      <c r="AR16" s="128" t="str">
        <f>IF(juveniles!AD48&gt;0,juveniles!AD48,"")</f>
        <v/>
      </c>
    </row>
    <row r="17" spans="1:44" x14ac:dyDescent="0.3">
      <c r="A17" s="121" t="str">
        <f t="shared" si="0"/>
        <v>Genus species</v>
      </c>
      <c r="B17" s="132" t="str">
        <f t="shared" si="0"/>
        <v>Country.sample</v>
      </c>
      <c r="C17" s="124">
        <f>juveniles!AF1</f>
        <v>16</v>
      </c>
      <c r="D17" s="125" t="str">
        <f>IF(juveniles!AF3&gt;0,juveniles!AF3,"")</f>
        <v/>
      </c>
      <c r="E17" s="126" t="str">
        <f>IF(juveniles!AF4&gt;0,juveniles!AF4,"")</f>
        <v/>
      </c>
      <c r="F17" s="126" t="str">
        <f>IF(juveniles!AF5&gt;0,juveniles!AF5,"")</f>
        <v/>
      </c>
      <c r="G17" s="126" t="str">
        <f>IF(juveniles!AF7&gt;0,juveniles!AF7,"")</f>
        <v/>
      </c>
      <c r="H17" s="126" t="str">
        <f>IF(juveniles!AF8&gt;0,juveniles!AF8,"")</f>
        <v/>
      </c>
      <c r="I17" s="126" t="str">
        <f>IF(juveniles!AF9&gt;0,juveniles!AF9,"")</f>
        <v/>
      </c>
      <c r="J17" s="126" t="str">
        <f>IF(juveniles!AF10&gt;0,juveniles!AF10,"")</f>
        <v/>
      </c>
      <c r="K17" s="126" t="str">
        <f>IF(juveniles!AF11&gt;0,juveniles!AF11,"")</f>
        <v/>
      </c>
      <c r="L17" s="127" t="str">
        <f>IF(juveniles!AF12&gt;0,juveniles!AF12,"")</f>
        <v/>
      </c>
      <c r="M17" s="126" t="str">
        <f>IF(juveniles!AF14&gt;0,juveniles!AF14,"")</f>
        <v/>
      </c>
      <c r="N17" s="126" t="str">
        <f>IF(juveniles!AF15&gt;0,juveniles!AF15,"")</f>
        <v/>
      </c>
      <c r="O17" s="126" t="str">
        <f>IF(juveniles!AF16&gt;0,juveniles!AF16,"")</f>
        <v/>
      </c>
      <c r="P17" s="126" t="str">
        <f>IF(juveniles!AF17&gt;0,juveniles!AF17,"")</f>
        <v/>
      </c>
      <c r="Q17" s="126" t="str">
        <f>IF(juveniles!AF18&gt;0,juveniles!AF18,"")</f>
        <v/>
      </c>
      <c r="R17" s="126" t="str">
        <f>IF(juveniles!AF19&gt;0,juveniles!AF19,"")</f>
        <v/>
      </c>
      <c r="S17" s="126" t="str">
        <f>IF(juveniles!AF20&gt;0,juveniles!AF20,"")</f>
        <v/>
      </c>
      <c r="T17" s="126" t="str">
        <f>IF(juveniles!AF21&gt;0,juveniles!AF21,"")</f>
        <v/>
      </c>
      <c r="U17" s="126" t="str">
        <f>IF(juveniles!AF23&gt;0,juveniles!AF23,"")</f>
        <v/>
      </c>
      <c r="V17" s="126" t="str">
        <f>IF(juveniles!AF24&gt;0,juveniles!AF24,"")</f>
        <v/>
      </c>
      <c r="W17" s="126" t="str">
        <f>IF(juveniles!AF25&gt;0,juveniles!AF25,"")</f>
        <v/>
      </c>
      <c r="X17" s="126" t="str">
        <f>IF(juveniles!AF26&gt;0,juveniles!AF26,"")</f>
        <v/>
      </c>
      <c r="Y17" s="126" t="str">
        <f>IF(juveniles!AF27&gt;0,juveniles!AF27,"")</f>
        <v/>
      </c>
      <c r="Z17" s="126" t="str">
        <f>IF(juveniles!AF28&gt;0,juveniles!AF28,"")</f>
        <v/>
      </c>
      <c r="AA17" s="126" t="str">
        <f>IF(juveniles!AF29&gt;0,juveniles!AF29,"")</f>
        <v/>
      </c>
      <c r="AB17" s="126" t="str">
        <f>IF(juveniles!AF30&gt;0,juveniles!AF30,"")</f>
        <v/>
      </c>
      <c r="AC17" s="126" t="str">
        <f>IF(juveniles!AF32&gt;0,juveniles!AF32,"")</f>
        <v/>
      </c>
      <c r="AD17" s="126" t="str">
        <f>IF(juveniles!AF33&gt;0,juveniles!AF33,"")</f>
        <v/>
      </c>
      <c r="AE17" s="126" t="str">
        <f>IF(juveniles!AF34&gt;0,juveniles!AF34,"")</f>
        <v/>
      </c>
      <c r="AF17" s="126" t="str">
        <f>IF(juveniles!AF35&gt;0,juveniles!AF35,"")</f>
        <v/>
      </c>
      <c r="AG17" s="126" t="str">
        <f>IF(juveniles!AF36&gt;0,juveniles!AF36,"")</f>
        <v/>
      </c>
      <c r="AH17" s="126" t="str">
        <f>IF(juveniles!AF37&gt;0,juveniles!AF37,"")</f>
        <v/>
      </c>
      <c r="AI17" s="126" t="str">
        <f>IF(juveniles!AF38&gt;0,juveniles!AF38,"")</f>
        <v/>
      </c>
      <c r="AJ17" s="126" t="str">
        <f>IF(juveniles!AF39&gt;0,juveniles!AF39,"")</f>
        <v/>
      </c>
      <c r="AK17" s="126" t="str">
        <f>IF(juveniles!AF41&gt;0,juveniles!AF41,"")</f>
        <v/>
      </c>
      <c r="AL17" s="126" t="str">
        <f>IF(juveniles!AF42&gt;0,juveniles!AF42,"")</f>
        <v/>
      </c>
      <c r="AM17" s="126" t="str">
        <f>IF(juveniles!AF43&gt;0,juveniles!AF43,"")</f>
        <v/>
      </c>
      <c r="AN17" s="126" t="str">
        <f>IF(juveniles!AF44&gt;0,juveniles!AF44,"")</f>
        <v/>
      </c>
      <c r="AO17" s="126" t="str">
        <f>IF(juveniles!AF45&gt;0,juveniles!AF45,"")</f>
        <v/>
      </c>
      <c r="AP17" s="126" t="str">
        <f>IF(juveniles!AF46&gt;0,juveniles!AF46,"")</f>
        <v/>
      </c>
      <c r="AQ17" s="126" t="str">
        <f>IF(juveniles!AF47&gt;0,juveniles!AF47,"")</f>
        <v/>
      </c>
      <c r="AR17" s="128" t="str">
        <f>IF(juveniles!AF48&gt;0,juveniles!AF48,"")</f>
        <v/>
      </c>
    </row>
    <row r="18" spans="1:44" x14ac:dyDescent="0.3">
      <c r="A18" s="121" t="str">
        <f t="shared" si="0"/>
        <v>Genus species</v>
      </c>
      <c r="B18" s="132" t="str">
        <f t="shared" si="0"/>
        <v>Country.sample</v>
      </c>
      <c r="C18" s="124">
        <f>juveniles!AH1</f>
        <v>17</v>
      </c>
      <c r="D18" s="125" t="str">
        <f>IF(juveniles!AH3&gt;0,juveniles!AH3,"")</f>
        <v/>
      </c>
      <c r="E18" s="126" t="str">
        <f>IF(juveniles!AH4&gt;0,juveniles!AH4,"")</f>
        <v/>
      </c>
      <c r="F18" s="126" t="str">
        <f>IF(juveniles!AH5&gt;0,juveniles!AH5,"")</f>
        <v/>
      </c>
      <c r="G18" s="126" t="str">
        <f>IF(juveniles!AH7&gt;0,juveniles!AH7,"")</f>
        <v/>
      </c>
      <c r="H18" s="126" t="str">
        <f>IF(juveniles!AH8&gt;0,juveniles!AH8,"")</f>
        <v/>
      </c>
      <c r="I18" s="126" t="str">
        <f>IF(juveniles!AH9&gt;0,juveniles!AH9,"")</f>
        <v/>
      </c>
      <c r="J18" s="126" t="str">
        <f>IF(juveniles!AH10&gt;0,juveniles!AH10,"")</f>
        <v/>
      </c>
      <c r="K18" s="126" t="str">
        <f>IF(juveniles!AH11&gt;0,juveniles!AH11,"")</f>
        <v/>
      </c>
      <c r="L18" s="127" t="str">
        <f>IF(juveniles!AH12&gt;0,juveniles!AH12,"")</f>
        <v/>
      </c>
      <c r="M18" s="126" t="str">
        <f>IF(juveniles!AH14&gt;0,juveniles!AH14,"")</f>
        <v/>
      </c>
      <c r="N18" s="126" t="str">
        <f>IF(juveniles!AH15&gt;0,juveniles!AH15,"")</f>
        <v/>
      </c>
      <c r="O18" s="126" t="str">
        <f>IF(juveniles!AH16&gt;0,juveniles!AH16,"")</f>
        <v/>
      </c>
      <c r="P18" s="126" t="str">
        <f>IF(juveniles!AH17&gt;0,juveniles!AH17,"")</f>
        <v/>
      </c>
      <c r="Q18" s="126" t="str">
        <f>IF(juveniles!AH18&gt;0,juveniles!AH18,"")</f>
        <v/>
      </c>
      <c r="R18" s="126" t="str">
        <f>IF(juveniles!AH19&gt;0,juveniles!AH19,"")</f>
        <v/>
      </c>
      <c r="S18" s="126" t="str">
        <f>IF(juveniles!AH20&gt;0,juveniles!AH20,"")</f>
        <v/>
      </c>
      <c r="T18" s="126" t="str">
        <f>IF(juveniles!AH21&gt;0,juveniles!AH21,"")</f>
        <v/>
      </c>
      <c r="U18" s="126" t="str">
        <f>IF(juveniles!AH23&gt;0,juveniles!AH23,"")</f>
        <v/>
      </c>
      <c r="V18" s="126" t="str">
        <f>IF(juveniles!AH24&gt;0,juveniles!AH24,"")</f>
        <v/>
      </c>
      <c r="W18" s="126" t="str">
        <f>IF(juveniles!AH25&gt;0,juveniles!AH25,"")</f>
        <v/>
      </c>
      <c r="X18" s="126" t="str">
        <f>IF(juveniles!AH26&gt;0,juveniles!AH26,"")</f>
        <v/>
      </c>
      <c r="Y18" s="126" t="str">
        <f>IF(juveniles!AH27&gt;0,juveniles!AH27,"")</f>
        <v/>
      </c>
      <c r="Z18" s="126" t="str">
        <f>IF(juveniles!AH28&gt;0,juveniles!AH28,"")</f>
        <v/>
      </c>
      <c r="AA18" s="126" t="str">
        <f>IF(juveniles!AH29&gt;0,juveniles!AH29,"")</f>
        <v/>
      </c>
      <c r="AB18" s="126" t="str">
        <f>IF(juveniles!AH30&gt;0,juveniles!AH30,"")</f>
        <v/>
      </c>
      <c r="AC18" s="126" t="str">
        <f>IF(juveniles!AH32&gt;0,juveniles!AH32,"")</f>
        <v/>
      </c>
      <c r="AD18" s="126" t="str">
        <f>IF(juveniles!AH33&gt;0,juveniles!AH33,"")</f>
        <v/>
      </c>
      <c r="AE18" s="126" t="str">
        <f>IF(juveniles!AH34&gt;0,juveniles!AH34,"")</f>
        <v/>
      </c>
      <c r="AF18" s="126" t="str">
        <f>IF(juveniles!AH35&gt;0,juveniles!AH35,"")</f>
        <v/>
      </c>
      <c r="AG18" s="126" t="str">
        <f>IF(juveniles!AH36&gt;0,juveniles!AH36,"")</f>
        <v/>
      </c>
      <c r="AH18" s="126" t="str">
        <f>IF(juveniles!AH37&gt;0,juveniles!AH37,"")</f>
        <v/>
      </c>
      <c r="AI18" s="126" t="str">
        <f>IF(juveniles!AH38&gt;0,juveniles!AH38,"")</f>
        <v/>
      </c>
      <c r="AJ18" s="126" t="str">
        <f>IF(juveniles!AH39&gt;0,juveniles!AH39,"")</f>
        <v/>
      </c>
      <c r="AK18" s="126" t="str">
        <f>IF(juveniles!AH41&gt;0,juveniles!AH41,"")</f>
        <v/>
      </c>
      <c r="AL18" s="126" t="str">
        <f>IF(juveniles!AH42&gt;0,juveniles!AH42,"")</f>
        <v/>
      </c>
      <c r="AM18" s="126" t="str">
        <f>IF(juveniles!AH43&gt;0,juveniles!AH43,"")</f>
        <v/>
      </c>
      <c r="AN18" s="126" t="str">
        <f>IF(juveniles!AH44&gt;0,juveniles!AH44,"")</f>
        <v/>
      </c>
      <c r="AO18" s="126" t="str">
        <f>IF(juveniles!AH45&gt;0,juveniles!AH45,"")</f>
        <v/>
      </c>
      <c r="AP18" s="126" t="str">
        <f>IF(juveniles!AH46&gt;0,juveniles!AH46,"")</f>
        <v/>
      </c>
      <c r="AQ18" s="126" t="str">
        <f>IF(juveniles!AH47&gt;0,juveniles!AH47,"")</f>
        <v/>
      </c>
      <c r="AR18" s="128" t="str">
        <f>IF(juveniles!AH48&gt;0,juveniles!AH48,"")</f>
        <v/>
      </c>
    </row>
    <row r="19" spans="1:44" x14ac:dyDescent="0.3">
      <c r="A19" s="121" t="str">
        <f t="shared" si="0"/>
        <v>Genus species</v>
      </c>
      <c r="B19" s="132" t="str">
        <f t="shared" si="0"/>
        <v>Country.sample</v>
      </c>
      <c r="C19" s="124">
        <f>juveniles!AJ1</f>
        <v>18</v>
      </c>
      <c r="D19" s="125" t="str">
        <f>IF(juveniles!AJ3&gt;0,juveniles!AJ3,"")</f>
        <v/>
      </c>
      <c r="E19" s="126" t="str">
        <f>IF(juveniles!AJ4&gt;0,juveniles!AJ4,"")</f>
        <v/>
      </c>
      <c r="F19" s="126" t="str">
        <f>IF(juveniles!AJ5&gt;0,juveniles!AJ5,"")</f>
        <v/>
      </c>
      <c r="G19" s="126" t="str">
        <f>IF(juveniles!AJ7&gt;0,juveniles!AJ7,"")</f>
        <v/>
      </c>
      <c r="H19" s="126" t="str">
        <f>IF(juveniles!AJ8&gt;0,juveniles!AJ8,"")</f>
        <v/>
      </c>
      <c r="I19" s="126" t="str">
        <f>IF(juveniles!AJ9&gt;0,juveniles!AJ9,"")</f>
        <v/>
      </c>
      <c r="J19" s="126" t="str">
        <f>IF(juveniles!AJ10&gt;0,juveniles!AJ10,"")</f>
        <v/>
      </c>
      <c r="K19" s="126" t="str">
        <f>IF(juveniles!AJ11&gt;0,juveniles!AJ11,"")</f>
        <v/>
      </c>
      <c r="L19" s="127" t="str">
        <f>IF(juveniles!AJ12&gt;0,juveniles!AJ12,"")</f>
        <v/>
      </c>
      <c r="M19" s="126" t="str">
        <f>IF(juveniles!AJ14&gt;0,juveniles!AJ14,"")</f>
        <v/>
      </c>
      <c r="N19" s="126" t="str">
        <f>IF(juveniles!AJ15&gt;0,juveniles!AJ15,"")</f>
        <v/>
      </c>
      <c r="O19" s="126" t="str">
        <f>IF(juveniles!AJ16&gt;0,juveniles!AJ16,"")</f>
        <v/>
      </c>
      <c r="P19" s="126" t="str">
        <f>IF(juveniles!AJ17&gt;0,juveniles!AJ17,"")</f>
        <v/>
      </c>
      <c r="Q19" s="126" t="str">
        <f>IF(juveniles!AJ18&gt;0,juveniles!AJ18,"")</f>
        <v/>
      </c>
      <c r="R19" s="126" t="str">
        <f>IF(juveniles!AJ19&gt;0,juveniles!AJ19,"")</f>
        <v/>
      </c>
      <c r="S19" s="126" t="str">
        <f>IF(juveniles!AJ20&gt;0,juveniles!AJ20,"")</f>
        <v/>
      </c>
      <c r="T19" s="126" t="str">
        <f>IF(juveniles!AJ21&gt;0,juveniles!AJ21,"")</f>
        <v/>
      </c>
      <c r="U19" s="126" t="str">
        <f>IF(juveniles!AJ23&gt;0,juveniles!AJ23,"")</f>
        <v/>
      </c>
      <c r="V19" s="126" t="str">
        <f>IF(juveniles!AJ24&gt;0,juveniles!AJ24,"")</f>
        <v/>
      </c>
      <c r="W19" s="126" t="str">
        <f>IF(juveniles!AJ25&gt;0,juveniles!AJ25,"")</f>
        <v/>
      </c>
      <c r="X19" s="126" t="str">
        <f>IF(juveniles!AJ26&gt;0,juveniles!AJ26,"")</f>
        <v/>
      </c>
      <c r="Y19" s="126" t="str">
        <f>IF(juveniles!AJ27&gt;0,juveniles!AJ27,"")</f>
        <v/>
      </c>
      <c r="Z19" s="126" t="str">
        <f>IF(juveniles!AJ28&gt;0,juveniles!AJ28,"")</f>
        <v/>
      </c>
      <c r="AA19" s="126" t="str">
        <f>IF(juveniles!AJ29&gt;0,juveniles!AJ29,"")</f>
        <v/>
      </c>
      <c r="AB19" s="126" t="str">
        <f>IF(juveniles!AJ30&gt;0,juveniles!AJ30,"")</f>
        <v/>
      </c>
      <c r="AC19" s="126" t="str">
        <f>IF(juveniles!AJ32&gt;0,juveniles!AJ32,"")</f>
        <v/>
      </c>
      <c r="AD19" s="126" t="str">
        <f>IF(juveniles!AJ33&gt;0,juveniles!AJ33,"")</f>
        <v/>
      </c>
      <c r="AE19" s="126" t="str">
        <f>IF(juveniles!AJ34&gt;0,juveniles!AJ34,"")</f>
        <v/>
      </c>
      <c r="AF19" s="126" t="str">
        <f>IF(juveniles!AJ35&gt;0,juveniles!AJ35,"")</f>
        <v/>
      </c>
      <c r="AG19" s="126" t="str">
        <f>IF(juveniles!AJ36&gt;0,juveniles!AJ36,"")</f>
        <v/>
      </c>
      <c r="AH19" s="126" t="str">
        <f>IF(juveniles!AJ37&gt;0,juveniles!AJ37,"")</f>
        <v/>
      </c>
      <c r="AI19" s="126" t="str">
        <f>IF(juveniles!AJ38&gt;0,juveniles!AJ38,"")</f>
        <v/>
      </c>
      <c r="AJ19" s="126" t="str">
        <f>IF(juveniles!AJ39&gt;0,juveniles!AJ39,"")</f>
        <v/>
      </c>
      <c r="AK19" s="126" t="str">
        <f>IF(juveniles!AJ41&gt;0,juveniles!AJ41,"")</f>
        <v/>
      </c>
      <c r="AL19" s="126" t="str">
        <f>IF(juveniles!AJ42&gt;0,juveniles!AJ42,"")</f>
        <v/>
      </c>
      <c r="AM19" s="126" t="str">
        <f>IF(juveniles!AJ43&gt;0,juveniles!AJ43,"")</f>
        <v/>
      </c>
      <c r="AN19" s="126" t="str">
        <f>IF(juveniles!AJ44&gt;0,juveniles!AJ44,"")</f>
        <v/>
      </c>
      <c r="AO19" s="126" t="str">
        <f>IF(juveniles!AJ45&gt;0,juveniles!AJ45,"")</f>
        <v/>
      </c>
      <c r="AP19" s="126" t="str">
        <f>IF(juveniles!AJ46&gt;0,juveniles!AJ46,"")</f>
        <v/>
      </c>
      <c r="AQ19" s="126" t="str">
        <f>IF(juveniles!AJ47&gt;0,juveniles!AJ47,"")</f>
        <v/>
      </c>
      <c r="AR19" s="128" t="str">
        <f>IF(juveniles!AJ48&gt;0,juveniles!AJ48,"")</f>
        <v/>
      </c>
    </row>
    <row r="20" spans="1:44" x14ac:dyDescent="0.3">
      <c r="A20" s="121" t="str">
        <f t="shared" ref="A20:B31" si="1">A$2</f>
        <v>Genus species</v>
      </c>
      <c r="B20" s="132" t="str">
        <f t="shared" si="1"/>
        <v>Country.sample</v>
      </c>
      <c r="C20" s="124">
        <f>juveniles!AL1</f>
        <v>19</v>
      </c>
      <c r="D20" s="125" t="str">
        <f>IF(juveniles!AL3&gt;0,juveniles!AL3,"")</f>
        <v/>
      </c>
      <c r="E20" s="126" t="str">
        <f>IF(juveniles!AL4&gt;0,juveniles!AL4,"")</f>
        <v/>
      </c>
      <c r="F20" s="126" t="str">
        <f>IF(juveniles!AL5&gt;0,juveniles!AL5,"")</f>
        <v/>
      </c>
      <c r="G20" s="126" t="str">
        <f>IF(juveniles!AL7&gt;0,juveniles!AL7,"")</f>
        <v/>
      </c>
      <c r="H20" s="126" t="str">
        <f>IF(juveniles!AL8&gt;0,juveniles!AL8,"")</f>
        <v/>
      </c>
      <c r="I20" s="126" t="str">
        <f>IF(juveniles!AL9&gt;0,juveniles!AL9,"")</f>
        <v/>
      </c>
      <c r="J20" s="126" t="str">
        <f>IF(juveniles!AL10&gt;0,juveniles!AL10,"")</f>
        <v/>
      </c>
      <c r="K20" s="126" t="str">
        <f>IF(juveniles!AL11&gt;0,juveniles!AL11,"")</f>
        <v/>
      </c>
      <c r="L20" s="127" t="str">
        <f>IF(juveniles!AL12&gt;0,juveniles!AL12,"")</f>
        <v/>
      </c>
      <c r="M20" s="126" t="str">
        <f>IF(juveniles!AL14&gt;0,juveniles!AL14,"")</f>
        <v/>
      </c>
      <c r="N20" s="126" t="str">
        <f>IF(juveniles!AL15&gt;0,juveniles!AL15,"")</f>
        <v/>
      </c>
      <c r="O20" s="126" t="str">
        <f>IF(juveniles!AL16&gt;0,juveniles!AL16,"")</f>
        <v/>
      </c>
      <c r="P20" s="126" t="str">
        <f>IF(juveniles!AL17&gt;0,juveniles!AL17,"")</f>
        <v/>
      </c>
      <c r="Q20" s="126" t="str">
        <f>IF(juveniles!AL18&gt;0,juveniles!AL18,"")</f>
        <v/>
      </c>
      <c r="R20" s="126" t="str">
        <f>IF(juveniles!AL19&gt;0,juveniles!AL19,"")</f>
        <v/>
      </c>
      <c r="S20" s="126" t="str">
        <f>IF(juveniles!AL20&gt;0,juveniles!AL20,"")</f>
        <v/>
      </c>
      <c r="T20" s="126" t="str">
        <f>IF(juveniles!AL21&gt;0,juveniles!AL21,"")</f>
        <v/>
      </c>
      <c r="U20" s="126" t="str">
        <f>IF(juveniles!AL23&gt;0,juveniles!AL23,"")</f>
        <v/>
      </c>
      <c r="V20" s="126" t="str">
        <f>IF(juveniles!AL24&gt;0,juveniles!AL24,"")</f>
        <v/>
      </c>
      <c r="W20" s="126" t="str">
        <f>IF(juveniles!AL25&gt;0,juveniles!AL25,"")</f>
        <v/>
      </c>
      <c r="X20" s="126" t="str">
        <f>IF(juveniles!AL26&gt;0,juveniles!AL26,"")</f>
        <v/>
      </c>
      <c r="Y20" s="126" t="str">
        <f>IF(juveniles!AL27&gt;0,juveniles!AL27,"")</f>
        <v/>
      </c>
      <c r="Z20" s="126" t="str">
        <f>IF(juveniles!AL28&gt;0,juveniles!AL28,"")</f>
        <v/>
      </c>
      <c r="AA20" s="126" t="str">
        <f>IF(juveniles!AL29&gt;0,juveniles!AL29,"")</f>
        <v/>
      </c>
      <c r="AB20" s="126" t="str">
        <f>IF(juveniles!AL30&gt;0,juveniles!AL30,"")</f>
        <v/>
      </c>
      <c r="AC20" s="126" t="str">
        <f>IF(juveniles!AL32&gt;0,juveniles!AL32,"")</f>
        <v/>
      </c>
      <c r="AD20" s="126" t="str">
        <f>IF(juveniles!AL33&gt;0,juveniles!AL33,"")</f>
        <v/>
      </c>
      <c r="AE20" s="126" t="str">
        <f>IF(juveniles!AL34&gt;0,juveniles!AL34,"")</f>
        <v/>
      </c>
      <c r="AF20" s="126" t="str">
        <f>IF(juveniles!AL35&gt;0,juveniles!AL35,"")</f>
        <v/>
      </c>
      <c r="AG20" s="126" t="str">
        <f>IF(juveniles!AL36&gt;0,juveniles!AL36,"")</f>
        <v/>
      </c>
      <c r="AH20" s="126" t="str">
        <f>IF(juveniles!AL37&gt;0,juveniles!AL37,"")</f>
        <v/>
      </c>
      <c r="AI20" s="126" t="str">
        <f>IF(juveniles!AL38&gt;0,juveniles!AL38,"")</f>
        <v/>
      </c>
      <c r="AJ20" s="126" t="str">
        <f>IF(juveniles!AL39&gt;0,juveniles!AL39,"")</f>
        <v/>
      </c>
      <c r="AK20" s="126" t="str">
        <f>IF(juveniles!AL41&gt;0,juveniles!AL41,"")</f>
        <v/>
      </c>
      <c r="AL20" s="126" t="str">
        <f>IF(juveniles!AL42&gt;0,juveniles!AL42,"")</f>
        <v/>
      </c>
      <c r="AM20" s="126" t="str">
        <f>IF(juveniles!AL43&gt;0,juveniles!AL43,"")</f>
        <v/>
      </c>
      <c r="AN20" s="126" t="str">
        <f>IF(juveniles!AL44&gt;0,juveniles!AL44,"")</f>
        <v/>
      </c>
      <c r="AO20" s="126" t="str">
        <f>IF(juveniles!AL45&gt;0,juveniles!AL45,"")</f>
        <v/>
      </c>
      <c r="AP20" s="126" t="str">
        <f>IF(juveniles!AL46&gt;0,juveniles!AL46,"")</f>
        <v/>
      </c>
      <c r="AQ20" s="126" t="str">
        <f>IF(juveniles!AL47&gt;0,juveniles!AL47,"")</f>
        <v/>
      </c>
      <c r="AR20" s="128" t="str">
        <f>IF(juveniles!AL48&gt;0,juveniles!AL48,"")</f>
        <v/>
      </c>
    </row>
    <row r="21" spans="1:44" x14ac:dyDescent="0.3">
      <c r="A21" s="121" t="str">
        <f t="shared" si="1"/>
        <v>Genus species</v>
      </c>
      <c r="B21" s="132" t="str">
        <f t="shared" si="1"/>
        <v>Country.sample</v>
      </c>
      <c r="C21" s="124">
        <f>juveniles!AN1</f>
        <v>20</v>
      </c>
      <c r="D21" s="125" t="str">
        <f>IF(juveniles!AN3&gt;0,juveniles!AN3,"")</f>
        <v/>
      </c>
      <c r="E21" s="126" t="str">
        <f>IF(juveniles!AN4&gt;0,juveniles!AN4,"")</f>
        <v/>
      </c>
      <c r="F21" s="126" t="str">
        <f>IF(juveniles!AN5&gt;0,juveniles!AN5,"")</f>
        <v/>
      </c>
      <c r="G21" s="126" t="str">
        <f>IF(juveniles!AN7&gt;0,juveniles!AN7,"")</f>
        <v/>
      </c>
      <c r="H21" s="126" t="str">
        <f>IF(juveniles!AN8&gt;0,juveniles!AN8,"")</f>
        <v/>
      </c>
      <c r="I21" s="126" t="str">
        <f>IF(juveniles!AN9&gt;0,juveniles!AN9,"")</f>
        <v/>
      </c>
      <c r="J21" s="126" t="str">
        <f>IF(juveniles!AN10&gt;0,juveniles!AN10,"")</f>
        <v/>
      </c>
      <c r="K21" s="126" t="str">
        <f>IF(juveniles!AN11&gt;0,juveniles!AN11,"")</f>
        <v/>
      </c>
      <c r="L21" s="127" t="str">
        <f>IF(juveniles!AN12&gt;0,juveniles!AN12,"")</f>
        <v/>
      </c>
      <c r="M21" s="126" t="str">
        <f>IF(juveniles!AN14&gt;0,juveniles!AN14,"")</f>
        <v/>
      </c>
      <c r="N21" s="126" t="str">
        <f>IF(juveniles!AN15&gt;0,juveniles!AN15,"")</f>
        <v/>
      </c>
      <c r="O21" s="126" t="str">
        <f>IF(juveniles!AN16&gt;0,juveniles!AN16,"")</f>
        <v/>
      </c>
      <c r="P21" s="126" t="str">
        <f>IF(juveniles!AN17&gt;0,juveniles!AN17,"")</f>
        <v/>
      </c>
      <c r="Q21" s="126" t="str">
        <f>IF(juveniles!AN18&gt;0,juveniles!AN18,"")</f>
        <v/>
      </c>
      <c r="R21" s="126" t="str">
        <f>IF(juveniles!AN19&gt;0,juveniles!AN19,"")</f>
        <v/>
      </c>
      <c r="S21" s="126" t="str">
        <f>IF(juveniles!AN20&gt;0,juveniles!AN20,"")</f>
        <v/>
      </c>
      <c r="T21" s="126" t="str">
        <f>IF(juveniles!AN21&gt;0,juveniles!AN21,"")</f>
        <v/>
      </c>
      <c r="U21" s="126" t="str">
        <f>IF(juveniles!AN23&gt;0,juveniles!AN23,"")</f>
        <v/>
      </c>
      <c r="V21" s="126" t="str">
        <f>IF(juveniles!AN24&gt;0,juveniles!AN24,"")</f>
        <v/>
      </c>
      <c r="W21" s="126" t="str">
        <f>IF(juveniles!AN25&gt;0,juveniles!AN25,"")</f>
        <v/>
      </c>
      <c r="X21" s="126" t="str">
        <f>IF(juveniles!AN26&gt;0,juveniles!AN26,"")</f>
        <v/>
      </c>
      <c r="Y21" s="126" t="str">
        <f>IF(juveniles!AN27&gt;0,juveniles!AN27,"")</f>
        <v/>
      </c>
      <c r="Z21" s="126" t="str">
        <f>IF(juveniles!AN28&gt;0,juveniles!AN28,"")</f>
        <v/>
      </c>
      <c r="AA21" s="126" t="str">
        <f>IF(juveniles!AN29&gt;0,juveniles!AN29,"")</f>
        <v/>
      </c>
      <c r="AB21" s="126" t="str">
        <f>IF(juveniles!AN30&gt;0,juveniles!AN30,"")</f>
        <v/>
      </c>
      <c r="AC21" s="126" t="str">
        <f>IF(juveniles!AN32&gt;0,juveniles!AN32,"")</f>
        <v/>
      </c>
      <c r="AD21" s="126" t="str">
        <f>IF(juveniles!AN33&gt;0,juveniles!AN33,"")</f>
        <v/>
      </c>
      <c r="AE21" s="126" t="str">
        <f>IF(juveniles!AN34&gt;0,juveniles!AN34,"")</f>
        <v/>
      </c>
      <c r="AF21" s="126" t="str">
        <f>IF(juveniles!AN35&gt;0,juveniles!AN35,"")</f>
        <v/>
      </c>
      <c r="AG21" s="126" t="str">
        <f>IF(juveniles!AN36&gt;0,juveniles!AN36,"")</f>
        <v/>
      </c>
      <c r="AH21" s="126" t="str">
        <f>IF(juveniles!AN37&gt;0,juveniles!AN37,"")</f>
        <v/>
      </c>
      <c r="AI21" s="126" t="str">
        <f>IF(juveniles!AN38&gt;0,juveniles!AN38,"")</f>
        <v/>
      </c>
      <c r="AJ21" s="126" t="str">
        <f>IF(juveniles!AN39&gt;0,juveniles!AN39,"")</f>
        <v/>
      </c>
      <c r="AK21" s="126" t="str">
        <f>IF(juveniles!AN41&gt;0,juveniles!AN41,"")</f>
        <v/>
      </c>
      <c r="AL21" s="126" t="str">
        <f>IF(juveniles!AN42&gt;0,juveniles!AN42,"")</f>
        <v/>
      </c>
      <c r="AM21" s="126" t="str">
        <f>IF(juveniles!AN43&gt;0,juveniles!AN43,"")</f>
        <v/>
      </c>
      <c r="AN21" s="126" t="str">
        <f>IF(juveniles!AN44&gt;0,juveniles!AN44,"")</f>
        <v/>
      </c>
      <c r="AO21" s="126" t="str">
        <f>IF(juveniles!AN45&gt;0,juveniles!AN45,"")</f>
        <v/>
      </c>
      <c r="AP21" s="126" t="str">
        <f>IF(juveniles!AN46&gt;0,juveniles!AN46,"")</f>
        <v/>
      </c>
      <c r="AQ21" s="126" t="str">
        <f>IF(juveniles!AN47&gt;0,juveniles!AN47,"")</f>
        <v/>
      </c>
      <c r="AR21" s="128" t="str">
        <f>IF(juveniles!AN48&gt;0,juveniles!AN48,"")</f>
        <v/>
      </c>
    </row>
    <row r="22" spans="1:44" x14ac:dyDescent="0.3">
      <c r="A22" s="121" t="str">
        <f t="shared" si="1"/>
        <v>Genus species</v>
      </c>
      <c r="B22" s="132" t="str">
        <f t="shared" si="1"/>
        <v>Country.sample</v>
      </c>
      <c r="C22" s="124">
        <f>juveniles!AP1</f>
        <v>21</v>
      </c>
      <c r="D22" s="125" t="str">
        <f>IF(juveniles!AP3&gt;0,juveniles!AP3,"")</f>
        <v/>
      </c>
      <c r="E22" s="126" t="str">
        <f>IF(juveniles!AP4&gt;0,juveniles!AP4,"")</f>
        <v/>
      </c>
      <c r="F22" s="126" t="str">
        <f>IF(juveniles!AP5&gt;0,juveniles!AP5,"")</f>
        <v/>
      </c>
      <c r="G22" s="126" t="str">
        <f>IF(juveniles!AP7&gt;0,juveniles!AP7,"")</f>
        <v/>
      </c>
      <c r="H22" s="126" t="str">
        <f>IF(juveniles!AP8&gt;0,juveniles!AP8,"")</f>
        <v/>
      </c>
      <c r="I22" s="126" t="str">
        <f>IF(juveniles!AP9&gt;0,juveniles!AP9,"")</f>
        <v/>
      </c>
      <c r="J22" s="126" t="str">
        <f>IF(juveniles!AP10&gt;0,juveniles!AP10,"")</f>
        <v/>
      </c>
      <c r="K22" s="126" t="str">
        <f>IF(juveniles!AP11&gt;0,juveniles!AP11,"")</f>
        <v/>
      </c>
      <c r="L22" s="127" t="str">
        <f>IF(juveniles!AP12&gt;0,juveniles!AP12,"")</f>
        <v/>
      </c>
      <c r="M22" s="126" t="str">
        <f>IF(juveniles!AP14&gt;0,juveniles!AP14,"")</f>
        <v/>
      </c>
      <c r="N22" s="126" t="str">
        <f>IF(juveniles!AP15&gt;0,juveniles!AP15,"")</f>
        <v/>
      </c>
      <c r="O22" s="126" t="str">
        <f>IF(juveniles!AP16&gt;0,juveniles!AP16,"")</f>
        <v/>
      </c>
      <c r="P22" s="126" t="str">
        <f>IF(juveniles!AP17&gt;0,juveniles!AP17,"")</f>
        <v/>
      </c>
      <c r="Q22" s="126" t="str">
        <f>IF(juveniles!AP18&gt;0,juveniles!AP18,"")</f>
        <v/>
      </c>
      <c r="R22" s="126" t="str">
        <f>IF(juveniles!AP19&gt;0,juveniles!AP19,"")</f>
        <v/>
      </c>
      <c r="S22" s="126" t="str">
        <f>IF(juveniles!AP20&gt;0,juveniles!AP20,"")</f>
        <v/>
      </c>
      <c r="T22" s="126" t="str">
        <f>IF(juveniles!AP21&gt;0,juveniles!AP21,"")</f>
        <v/>
      </c>
      <c r="U22" s="126" t="str">
        <f>IF(juveniles!AP23&gt;0,juveniles!AP23,"")</f>
        <v/>
      </c>
      <c r="V22" s="126" t="str">
        <f>IF(juveniles!AP24&gt;0,juveniles!AP24,"")</f>
        <v/>
      </c>
      <c r="W22" s="126" t="str">
        <f>IF(juveniles!AP25&gt;0,juveniles!AP25,"")</f>
        <v/>
      </c>
      <c r="X22" s="126" t="str">
        <f>IF(juveniles!AP26&gt;0,juveniles!AP26,"")</f>
        <v/>
      </c>
      <c r="Y22" s="126" t="str">
        <f>IF(juveniles!AP27&gt;0,juveniles!AP27,"")</f>
        <v/>
      </c>
      <c r="Z22" s="126" t="str">
        <f>IF(juveniles!AP28&gt;0,juveniles!AP28,"")</f>
        <v/>
      </c>
      <c r="AA22" s="126" t="str">
        <f>IF(juveniles!AP29&gt;0,juveniles!AP29,"")</f>
        <v/>
      </c>
      <c r="AB22" s="126" t="str">
        <f>IF(juveniles!AP30&gt;0,juveniles!AP30,"")</f>
        <v/>
      </c>
      <c r="AC22" s="126" t="str">
        <f>IF(juveniles!AP32&gt;0,juveniles!AP32,"")</f>
        <v/>
      </c>
      <c r="AD22" s="126" t="str">
        <f>IF(juveniles!AP33&gt;0,juveniles!AP33,"")</f>
        <v/>
      </c>
      <c r="AE22" s="126" t="str">
        <f>IF(juveniles!AP34&gt;0,juveniles!AP34,"")</f>
        <v/>
      </c>
      <c r="AF22" s="126" t="str">
        <f>IF(juveniles!AP35&gt;0,juveniles!AP35,"")</f>
        <v/>
      </c>
      <c r="AG22" s="126" t="str">
        <f>IF(juveniles!AP36&gt;0,juveniles!AP36,"")</f>
        <v/>
      </c>
      <c r="AH22" s="126" t="str">
        <f>IF(juveniles!AP37&gt;0,juveniles!AP37,"")</f>
        <v/>
      </c>
      <c r="AI22" s="126" t="str">
        <f>IF(juveniles!AP38&gt;0,juveniles!AP38,"")</f>
        <v/>
      </c>
      <c r="AJ22" s="126" t="str">
        <f>IF(juveniles!AP39&gt;0,juveniles!AP39,"")</f>
        <v/>
      </c>
      <c r="AK22" s="126" t="str">
        <f>IF(juveniles!AP41&gt;0,juveniles!AP41,"")</f>
        <v/>
      </c>
      <c r="AL22" s="126" t="str">
        <f>IF(juveniles!AP42&gt;0,juveniles!AP42,"")</f>
        <v/>
      </c>
      <c r="AM22" s="126" t="str">
        <f>IF(juveniles!AP43&gt;0,juveniles!AP43,"")</f>
        <v/>
      </c>
      <c r="AN22" s="126" t="str">
        <f>IF(juveniles!AP44&gt;0,juveniles!AP44,"")</f>
        <v/>
      </c>
      <c r="AO22" s="126" t="str">
        <f>IF(juveniles!AP45&gt;0,juveniles!AP45,"")</f>
        <v/>
      </c>
      <c r="AP22" s="126" t="str">
        <f>IF(juveniles!AP46&gt;0,juveniles!AP46,"")</f>
        <v/>
      </c>
      <c r="AQ22" s="126" t="str">
        <f>IF(juveniles!AP47&gt;0,juveniles!AP47,"")</f>
        <v/>
      </c>
      <c r="AR22" s="128" t="str">
        <f>IF(juveniles!AP48&gt;0,juveniles!AP48,"")</f>
        <v/>
      </c>
    </row>
    <row r="23" spans="1:44" x14ac:dyDescent="0.3">
      <c r="A23" s="121" t="str">
        <f t="shared" si="1"/>
        <v>Genus species</v>
      </c>
      <c r="B23" s="132" t="str">
        <f t="shared" si="1"/>
        <v>Country.sample</v>
      </c>
      <c r="C23" s="124">
        <f>juveniles!AR1</f>
        <v>22</v>
      </c>
      <c r="D23" s="125" t="str">
        <f>IF(juveniles!AR3&gt;0,juveniles!AR3,"")</f>
        <v/>
      </c>
      <c r="E23" s="126" t="str">
        <f>IF(juveniles!AR4&gt;0,juveniles!AR4,"")</f>
        <v/>
      </c>
      <c r="F23" s="126" t="str">
        <f>IF(juveniles!AR5&gt;0,juveniles!AR5,"")</f>
        <v/>
      </c>
      <c r="G23" s="126" t="str">
        <f>IF(juveniles!AR7&gt;0,juveniles!AR7,"")</f>
        <v/>
      </c>
      <c r="H23" s="126" t="str">
        <f>IF(juveniles!AR8&gt;0,juveniles!AR8,"")</f>
        <v/>
      </c>
      <c r="I23" s="126" t="str">
        <f>IF(juveniles!AR9&gt;0,juveniles!AR9,"")</f>
        <v/>
      </c>
      <c r="J23" s="126" t="str">
        <f>IF(juveniles!AR10&gt;0,juveniles!AR10,"")</f>
        <v/>
      </c>
      <c r="K23" s="126" t="str">
        <f>IF(juveniles!AR11&gt;0,juveniles!AR11,"")</f>
        <v/>
      </c>
      <c r="L23" s="127" t="str">
        <f>IF(juveniles!AR12&gt;0,juveniles!AR12,"")</f>
        <v/>
      </c>
      <c r="M23" s="126" t="str">
        <f>IF(juveniles!AR14&gt;0,juveniles!AR14,"")</f>
        <v/>
      </c>
      <c r="N23" s="126" t="str">
        <f>IF(juveniles!AR15&gt;0,juveniles!AR15,"")</f>
        <v/>
      </c>
      <c r="O23" s="126" t="str">
        <f>IF(juveniles!AR16&gt;0,juveniles!AR16,"")</f>
        <v/>
      </c>
      <c r="P23" s="126" t="str">
        <f>IF(juveniles!AR17&gt;0,juveniles!AR17,"")</f>
        <v/>
      </c>
      <c r="Q23" s="126" t="str">
        <f>IF(juveniles!AR18&gt;0,juveniles!AR18,"")</f>
        <v/>
      </c>
      <c r="R23" s="126" t="str">
        <f>IF(juveniles!AR19&gt;0,juveniles!AR19,"")</f>
        <v/>
      </c>
      <c r="S23" s="126" t="str">
        <f>IF(juveniles!AR20&gt;0,juveniles!AR20,"")</f>
        <v/>
      </c>
      <c r="T23" s="126" t="str">
        <f>IF(juveniles!AR21&gt;0,juveniles!AR21,"")</f>
        <v/>
      </c>
      <c r="U23" s="126" t="str">
        <f>IF(juveniles!AR23&gt;0,juveniles!AR23,"")</f>
        <v/>
      </c>
      <c r="V23" s="126" t="str">
        <f>IF(juveniles!AR24&gt;0,juveniles!AR24,"")</f>
        <v/>
      </c>
      <c r="W23" s="126" t="str">
        <f>IF(juveniles!AR25&gt;0,juveniles!AR25,"")</f>
        <v/>
      </c>
      <c r="X23" s="126" t="str">
        <f>IF(juveniles!AR26&gt;0,juveniles!AR26,"")</f>
        <v/>
      </c>
      <c r="Y23" s="126" t="str">
        <f>IF(juveniles!AR27&gt;0,juveniles!AR27,"")</f>
        <v/>
      </c>
      <c r="Z23" s="126" t="str">
        <f>IF(juveniles!AR28&gt;0,juveniles!AR28,"")</f>
        <v/>
      </c>
      <c r="AA23" s="126" t="str">
        <f>IF(juveniles!AR29&gt;0,juveniles!AR29,"")</f>
        <v/>
      </c>
      <c r="AB23" s="126" t="str">
        <f>IF(juveniles!AR30&gt;0,juveniles!AR30,"")</f>
        <v/>
      </c>
      <c r="AC23" s="126" t="str">
        <f>IF(juveniles!AR32&gt;0,juveniles!AR32,"")</f>
        <v/>
      </c>
      <c r="AD23" s="126" t="str">
        <f>IF(juveniles!AR33&gt;0,juveniles!AR33,"")</f>
        <v/>
      </c>
      <c r="AE23" s="126" t="str">
        <f>IF(juveniles!AR34&gt;0,juveniles!AR34,"")</f>
        <v/>
      </c>
      <c r="AF23" s="126" t="str">
        <f>IF(juveniles!AR35&gt;0,juveniles!AR35,"")</f>
        <v/>
      </c>
      <c r="AG23" s="126" t="str">
        <f>IF(juveniles!AR36&gt;0,juveniles!AR36,"")</f>
        <v/>
      </c>
      <c r="AH23" s="126" t="str">
        <f>IF(juveniles!AR37&gt;0,juveniles!AR37,"")</f>
        <v/>
      </c>
      <c r="AI23" s="126" t="str">
        <f>IF(juveniles!AR38&gt;0,juveniles!AR38,"")</f>
        <v/>
      </c>
      <c r="AJ23" s="126" t="str">
        <f>IF(juveniles!AR39&gt;0,juveniles!AR39,"")</f>
        <v/>
      </c>
      <c r="AK23" s="126" t="str">
        <f>IF(juveniles!AR41&gt;0,juveniles!AR41,"")</f>
        <v/>
      </c>
      <c r="AL23" s="126" t="str">
        <f>IF(juveniles!AR42&gt;0,juveniles!AR42,"")</f>
        <v/>
      </c>
      <c r="AM23" s="126" t="str">
        <f>IF(juveniles!AR43&gt;0,juveniles!AR43,"")</f>
        <v/>
      </c>
      <c r="AN23" s="126" t="str">
        <f>IF(juveniles!AR44&gt;0,juveniles!AR44,"")</f>
        <v/>
      </c>
      <c r="AO23" s="126" t="str">
        <f>IF(juveniles!AR45&gt;0,juveniles!AR45,"")</f>
        <v/>
      </c>
      <c r="AP23" s="126" t="str">
        <f>IF(juveniles!AR46&gt;0,juveniles!AR46,"")</f>
        <v/>
      </c>
      <c r="AQ23" s="126" t="str">
        <f>IF(juveniles!AR47&gt;0,juveniles!AR47,"")</f>
        <v/>
      </c>
      <c r="AR23" s="128" t="str">
        <f>IF(juveniles!AR48&gt;0,juveniles!AR48,"")</f>
        <v/>
      </c>
    </row>
    <row r="24" spans="1:44" x14ac:dyDescent="0.3">
      <c r="A24" s="121" t="str">
        <f t="shared" si="1"/>
        <v>Genus species</v>
      </c>
      <c r="B24" s="132" t="str">
        <f t="shared" si="1"/>
        <v>Country.sample</v>
      </c>
      <c r="C24" s="124">
        <f>juveniles!AT1</f>
        <v>23</v>
      </c>
      <c r="D24" s="125" t="str">
        <f>IF(juveniles!AT3&gt;0,juveniles!AT3,"")</f>
        <v/>
      </c>
      <c r="E24" s="126" t="str">
        <f>IF(juveniles!AT4&gt;0,juveniles!AT4,"")</f>
        <v/>
      </c>
      <c r="F24" s="126" t="str">
        <f>IF(juveniles!AT5&gt;0,juveniles!AT5,"")</f>
        <v/>
      </c>
      <c r="G24" s="126" t="str">
        <f>IF(juveniles!AT7&gt;0,juveniles!AT7,"")</f>
        <v/>
      </c>
      <c r="H24" s="126" t="str">
        <f>IF(juveniles!AT8&gt;0,juveniles!AT8,"")</f>
        <v/>
      </c>
      <c r="I24" s="126" t="str">
        <f>IF(juveniles!AT9&gt;0,juveniles!AT9,"")</f>
        <v/>
      </c>
      <c r="J24" s="126" t="str">
        <f>IF(juveniles!AT10&gt;0,juveniles!AT10,"")</f>
        <v/>
      </c>
      <c r="K24" s="126" t="str">
        <f>IF(juveniles!AT11&gt;0,juveniles!AT11,"")</f>
        <v/>
      </c>
      <c r="L24" s="127" t="str">
        <f>IF(juveniles!AT12&gt;0,juveniles!AT12,"")</f>
        <v/>
      </c>
      <c r="M24" s="126" t="str">
        <f>IF(juveniles!AT14&gt;0,juveniles!AT14,"")</f>
        <v/>
      </c>
      <c r="N24" s="126" t="str">
        <f>IF(juveniles!AT15&gt;0,juveniles!AT15,"")</f>
        <v/>
      </c>
      <c r="O24" s="126" t="str">
        <f>IF(juveniles!AT16&gt;0,juveniles!AT16,"")</f>
        <v/>
      </c>
      <c r="P24" s="126" t="str">
        <f>IF(juveniles!AT17&gt;0,juveniles!AT17,"")</f>
        <v/>
      </c>
      <c r="Q24" s="126" t="str">
        <f>IF(juveniles!AT18&gt;0,juveniles!AT18,"")</f>
        <v/>
      </c>
      <c r="R24" s="126" t="str">
        <f>IF(juveniles!AT19&gt;0,juveniles!AT19,"")</f>
        <v/>
      </c>
      <c r="S24" s="126" t="str">
        <f>IF(juveniles!AT20&gt;0,juveniles!AT20,"")</f>
        <v/>
      </c>
      <c r="T24" s="126" t="str">
        <f>IF(juveniles!AT21&gt;0,juveniles!AT21,"")</f>
        <v/>
      </c>
      <c r="U24" s="126" t="str">
        <f>IF(juveniles!AT23&gt;0,juveniles!AT23,"")</f>
        <v/>
      </c>
      <c r="V24" s="126" t="str">
        <f>IF(juveniles!AT24&gt;0,juveniles!AT24,"")</f>
        <v/>
      </c>
      <c r="W24" s="126" t="str">
        <f>IF(juveniles!AT25&gt;0,juveniles!AT25,"")</f>
        <v/>
      </c>
      <c r="X24" s="126" t="str">
        <f>IF(juveniles!AT26&gt;0,juveniles!AT26,"")</f>
        <v/>
      </c>
      <c r="Y24" s="126" t="str">
        <f>IF(juveniles!AT27&gt;0,juveniles!AT27,"")</f>
        <v/>
      </c>
      <c r="Z24" s="126" t="str">
        <f>IF(juveniles!AT28&gt;0,juveniles!AT28,"")</f>
        <v/>
      </c>
      <c r="AA24" s="126" t="str">
        <f>IF(juveniles!AT29&gt;0,juveniles!AT29,"")</f>
        <v/>
      </c>
      <c r="AB24" s="126" t="str">
        <f>IF(juveniles!AT30&gt;0,juveniles!AT30,"")</f>
        <v/>
      </c>
      <c r="AC24" s="126" t="str">
        <f>IF(juveniles!AT32&gt;0,juveniles!AT32,"")</f>
        <v/>
      </c>
      <c r="AD24" s="126" t="str">
        <f>IF(juveniles!AT33&gt;0,juveniles!AT33,"")</f>
        <v/>
      </c>
      <c r="AE24" s="126" t="str">
        <f>IF(juveniles!AT34&gt;0,juveniles!AT34,"")</f>
        <v/>
      </c>
      <c r="AF24" s="126" t="str">
        <f>IF(juveniles!AT35&gt;0,juveniles!AT35,"")</f>
        <v/>
      </c>
      <c r="AG24" s="126" t="str">
        <f>IF(juveniles!AT36&gt;0,juveniles!AT36,"")</f>
        <v/>
      </c>
      <c r="AH24" s="126" t="str">
        <f>IF(juveniles!AT37&gt;0,juveniles!AT37,"")</f>
        <v/>
      </c>
      <c r="AI24" s="126" t="str">
        <f>IF(juveniles!AT38&gt;0,juveniles!AT38,"")</f>
        <v/>
      </c>
      <c r="AJ24" s="126" t="str">
        <f>IF(juveniles!AT39&gt;0,juveniles!AT39,"")</f>
        <v/>
      </c>
      <c r="AK24" s="126" t="str">
        <f>IF(juveniles!AT41&gt;0,juveniles!AT41,"")</f>
        <v/>
      </c>
      <c r="AL24" s="126" t="str">
        <f>IF(juveniles!AT42&gt;0,juveniles!AT42,"")</f>
        <v/>
      </c>
      <c r="AM24" s="126" t="str">
        <f>IF(juveniles!AT43&gt;0,juveniles!AT43,"")</f>
        <v/>
      </c>
      <c r="AN24" s="126" t="str">
        <f>IF(juveniles!AT44&gt;0,juveniles!AT44,"")</f>
        <v/>
      </c>
      <c r="AO24" s="126" t="str">
        <f>IF(juveniles!AT45&gt;0,juveniles!AT45,"")</f>
        <v/>
      </c>
      <c r="AP24" s="126" t="str">
        <f>IF(juveniles!AT46&gt;0,juveniles!AT46,"")</f>
        <v/>
      </c>
      <c r="AQ24" s="126" t="str">
        <f>IF(juveniles!AT47&gt;0,juveniles!AT47,"")</f>
        <v/>
      </c>
      <c r="AR24" s="128" t="str">
        <f>IF(juveniles!AT48&gt;0,juveniles!AT48,"")</f>
        <v/>
      </c>
    </row>
    <row r="25" spans="1:44" x14ac:dyDescent="0.3">
      <c r="A25" s="121" t="str">
        <f t="shared" si="1"/>
        <v>Genus species</v>
      </c>
      <c r="B25" s="132" t="str">
        <f t="shared" si="1"/>
        <v>Country.sample</v>
      </c>
      <c r="C25" s="124">
        <f>juveniles!AV1</f>
        <v>24</v>
      </c>
      <c r="D25" s="125" t="str">
        <f>IF(juveniles!AV3&gt;0,juveniles!AV3,"")</f>
        <v/>
      </c>
      <c r="E25" s="126" t="str">
        <f>IF(juveniles!AV4&gt;0,juveniles!AV4,"")</f>
        <v/>
      </c>
      <c r="F25" s="126" t="str">
        <f>IF(juveniles!AV5&gt;0,juveniles!AV5,"")</f>
        <v/>
      </c>
      <c r="G25" s="126" t="str">
        <f>IF(juveniles!AV7&gt;0,juveniles!AV7,"")</f>
        <v/>
      </c>
      <c r="H25" s="126" t="str">
        <f>IF(juveniles!AV8&gt;0,juveniles!AV8,"")</f>
        <v/>
      </c>
      <c r="I25" s="126" t="str">
        <f>IF(juveniles!AV9&gt;0,juveniles!AV9,"")</f>
        <v/>
      </c>
      <c r="J25" s="126" t="str">
        <f>IF(juveniles!AV10&gt;0,juveniles!AV10,"")</f>
        <v/>
      </c>
      <c r="K25" s="126" t="str">
        <f>IF(juveniles!AV11&gt;0,juveniles!AV11,"")</f>
        <v/>
      </c>
      <c r="L25" s="127" t="str">
        <f>IF(juveniles!AV12&gt;0,juveniles!AV12,"")</f>
        <v/>
      </c>
      <c r="M25" s="126" t="str">
        <f>IF(juveniles!AV14&gt;0,juveniles!AV14,"")</f>
        <v/>
      </c>
      <c r="N25" s="126" t="str">
        <f>IF(juveniles!AV15&gt;0,juveniles!AV15,"")</f>
        <v/>
      </c>
      <c r="O25" s="126" t="str">
        <f>IF(juveniles!AV16&gt;0,juveniles!AV16,"")</f>
        <v/>
      </c>
      <c r="P25" s="126" t="str">
        <f>IF(juveniles!AV17&gt;0,juveniles!AV17,"")</f>
        <v/>
      </c>
      <c r="Q25" s="126" t="str">
        <f>IF(juveniles!AV18&gt;0,juveniles!AV18,"")</f>
        <v/>
      </c>
      <c r="R25" s="126" t="str">
        <f>IF(juveniles!AV19&gt;0,juveniles!AV19,"")</f>
        <v/>
      </c>
      <c r="S25" s="126" t="str">
        <f>IF(juveniles!AV20&gt;0,juveniles!AV20,"")</f>
        <v/>
      </c>
      <c r="T25" s="126" t="str">
        <f>IF(juveniles!AV21&gt;0,juveniles!AV21,"")</f>
        <v/>
      </c>
      <c r="U25" s="126" t="str">
        <f>IF(juveniles!AV23&gt;0,juveniles!AV23,"")</f>
        <v/>
      </c>
      <c r="V25" s="126" t="str">
        <f>IF(juveniles!AV24&gt;0,juveniles!AV24,"")</f>
        <v/>
      </c>
      <c r="W25" s="126" t="str">
        <f>IF(juveniles!AV25&gt;0,juveniles!AV25,"")</f>
        <v/>
      </c>
      <c r="X25" s="126" t="str">
        <f>IF(juveniles!AV26&gt;0,juveniles!AV26,"")</f>
        <v/>
      </c>
      <c r="Y25" s="126" t="str">
        <f>IF(juveniles!AV27&gt;0,juveniles!AV27,"")</f>
        <v/>
      </c>
      <c r="Z25" s="126" t="str">
        <f>IF(juveniles!AV28&gt;0,juveniles!AV28,"")</f>
        <v/>
      </c>
      <c r="AA25" s="126" t="str">
        <f>IF(juveniles!AV29&gt;0,juveniles!AV29,"")</f>
        <v/>
      </c>
      <c r="AB25" s="126" t="str">
        <f>IF(juveniles!AV30&gt;0,juveniles!AV30,"")</f>
        <v/>
      </c>
      <c r="AC25" s="126" t="str">
        <f>IF(juveniles!AV32&gt;0,juveniles!AV32,"")</f>
        <v/>
      </c>
      <c r="AD25" s="126" t="str">
        <f>IF(juveniles!AV33&gt;0,juveniles!AV33,"")</f>
        <v/>
      </c>
      <c r="AE25" s="126" t="str">
        <f>IF(juveniles!AV34&gt;0,juveniles!AV34,"")</f>
        <v/>
      </c>
      <c r="AF25" s="126" t="str">
        <f>IF(juveniles!AV35&gt;0,juveniles!AV35,"")</f>
        <v/>
      </c>
      <c r="AG25" s="126" t="str">
        <f>IF(juveniles!AV36&gt;0,juveniles!AV36,"")</f>
        <v/>
      </c>
      <c r="AH25" s="126" t="str">
        <f>IF(juveniles!AV37&gt;0,juveniles!AV37,"")</f>
        <v/>
      </c>
      <c r="AI25" s="126" t="str">
        <f>IF(juveniles!AV38&gt;0,juveniles!AV38,"")</f>
        <v/>
      </c>
      <c r="AJ25" s="126" t="str">
        <f>IF(juveniles!AV39&gt;0,juveniles!AV39,"")</f>
        <v/>
      </c>
      <c r="AK25" s="126" t="str">
        <f>IF(juveniles!AV41&gt;0,juveniles!AV41,"")</f>
        <v/>
      </c>
      <c r="AL25" s="126" t="str">
        <f>IF(juveniles!AV42&gt;0,juveniles!AV42,"")</f>
        <v/>
      </c>
      <c r="AM25" s="126" t="str">
        <f>IF(juveniles!AV43&gt;0,juveniles!AV43,"")</f>
        <v/>
      </c>
      <c r="AN25" s="126" t="str">
        <f>IF(juveniles!AV44&gt;0,juveniles!AV44,"")</f>
        <v/>
      </c>
      <c r="AO25" s="126" t="str">
        <f>IF(juveniles!AV45&gt;0,juveniles!AV45,"")</f>
        <v/>
      </c>
      <c r="AP25" s="126" t="str">
        <f>IF(juveniles!AV46&gt;0,juveniles!AV46,"")</f>
        <v/>
      </c>
      <c r="AQ25" s="126" t="str">
        <f>IF(juveniles!AV47&gt;0,juveniles!AV47,"")</f>
        <v/>
      </c>
      <c r="AR25" s="128" t="str">
        <f>IF(juveniles!AV48&gt;0,juveniles!AV48,"")</f>
        <v/>
      </c>
    </row>
    <row r="26" spans="1:44" x14ac:dyDescent="0.3">
      <c r="A26" s="121" t="str">
        <f t="shared" si="1"/>
        <v>Genus species</v>
      </c>
      <c r="B26" s="132" t="str">
        <f t="shared" si="1"/>
        <v>Country.sample</v>
      </c>
      <c r="C26" s="124">
        <f>juveniles!AX1</f>
        <v>25</v>
      </c>
      <c r="D26" s="125" t="str">
        <f>IF(juveniles!AX3&gt;0,juveniles!AX3,"")</f>
        <v/>
      </c>
      <c r="E26" s="126" t="str">
        <f>IF(juveniles!AX4&gt;0,juveniles!AX4,"")</f>
        <v/>
      </c>
      <c r="F26" s="126" t="str">
        <f>IF(juveniles!AX5&gt;0,juveniles!AX5,"")</f>
        <v/>
      </c>
      <c r="G26" s="126" t="str">
        <f>IF(juveniles!AX7&gt;0,juveniles!AX7,"")</f>
        <v/>
      </c>
      <c r="H26" s="126" t="str">
        <f>IF(juveniles!AX8&gt;0,juveniles!AX8,"")</f>
        <v/>
      </c>
      <c r="I26" s="126" t="str">
        <f>IF(juveniles!AX9&gt;0,juveniles!AX9,"")</f>
        <v/>
      </c>
      <c r="J26" s="126" t="str">
        <f>IF(juveniles!AX10&gt;0,juveniles!AX10,"")</f>
        <v/>
      </c>
      <c r="K26" s="126" t="str">
        <f>IF(juveniles!AX11&gt;0,juveniles!AX11,"")</f>
        <v/>
      </c>
      <c r="L26" s="127" t="str">
        <f>IF(juveniles!AX12&gt;0,juveniles!AX12,"")</f>
        <v/>
      </c>
      <c r="M26" s="126" t="str">
        <f>IF(juveniles!AX14&gt;0,juveniles!AX14,"")</f>
        <v/>
      </c>
      <c r="N26" s="126" t="str">
        <f>IF(juveniles!AX15&gt;0,juveniles!AX15,"")</f>
        <v/>
      </c>
      <c r="O26" s="126" t="str">
        <f>IF(juveniles!AX16&gt;0,juveniles!AX16,"")</f>
        <v/>
      </c>
      <c r="P26" s="126" t="str">
        <f>IF(juveniles!AX17&gt;0,juveniles!AX17,"")</f>
        <v/>
      </c>
      <c r="Q26" s="126" t="str">
        <f>IF(juveniles!AX18&gt;0,juveniles!AX18,"")</f>
        <v/>
      </c>
      <c r="R26" s="126" t="str">
        <f>IF(juveniles!AX19&gt;0,juveniles!AX19,"")</f>
        <v/>
      </c>
      <c r="S26" s="126" t="str">
        <f>IF(juveniles!AX20&gt;0,juveniles!AX20,"")</f>
        <v/>
      </c>
      <c r="T26" s="126" t="str">
        <f>IF(juveniles!AX21&gt;0,juveniles!AX21,"")</f>
        <v/>
      </c>
      <c r="U26" s="126" t="str">
        <f>IF(juveniles!AX23&gt;0,juveniles!AX23,"")</f>
        <v/>
      </c>
      <c r="V26" s="126" t="str">
        <f>IF(juveniles!AX24&gt;0,juveniles!AX24,"")</f>
        <v/>
      </c>
      <c r="W26" s="126" t="str">
        <f>IF(juveniles!AX25&gt;0,juveniles!AX25,"")</f>
        <v/>
      </c>
      <c r="X26" s="126" t="str">
        <f>IF(juveniles!AX26&gt;0,juveniles!AX26,"")</f>
        <v/>
      </c>
      <c r="Y26" s="126" t="str">
        <f>IF(juveniles!AX27&gt;0,juveniles!AX27,"")</f>
        <v/>
      </c>
      <c r="Z26" s="126" t="str">
        <f>IF(juveniles!AX28&gt;0,juveniles!AX28,"")</f>
        <v/>
      </c>
      <c r="AA26" s="126" t="str">
        <f>IF(juveniles!AX29&gt;0,juveniles!AX29,"")</f>
        <v/>
      </c>
      <c r="AB26" s="126" t="str">
        <f>IF(juveniles!AX30&gt;0,juveniles!AX30,"")</f>
        <v/>
      </c>
      <c r="AC26" s="126" t="str">
        <f>IF(juveniles!AX32&gt;0,juveniles!AX32,"")</f>
        <v/>
      </c>
      <c r="AD26" s="126" t="str">
        <f>IF(juveniles!AX33&gt;0,juveniles!AX33,"")</f>
        <v/>
      </c>
      <c r="AE26" s="126" t="str">
        <f>IF(juveniles!AX34&gt;0,juveniles!AX34,"")</f>
        <v/>
      </c>
      <c r="AF26" s="126" t="str">
        <f>IF(juveniles!AX35&gt;0,juveniles!AX35,"")</f>
        <v/>
      </c>
      <c r="AG26" s="126" t="str">
        <f>IF(juveniles!AX36&gt;0,juveniles!AX36,"")</f>
        <v/>
      </c>
      <c r="AH26" s="126" t="str">
        <f>IF(juveniles!AX37&gt;0,juveniles!AX37,"")</f>
        <v/>
      </c>
      <c r="AI26" s="126" t="str">
        <f>IF(juveniles!AX38&gt;0,juveniles!AX38,"")</f>
        <v/>
      </c>
      <c r="AJ26" s="126" t="str">
        <f>IF(juveniles!AX39&gt;0,juveniles!AX39,"")</f>
        <v/>
      </c>
      <c r="AK26" s="126" t="str">
        <f>IF(juveniles!AX41&gt;0,juveniles!AX41,"")</f>
        <v/>
      </c>
      <c r="AL26" s="126" t="str">
        <f>IF(juveniles!AX42&gt;0,juveniles!AX42,"")</f>
        <v/>
      </c>
      <c r="AM26" s="126" t="str">
        <f>IF(juveniles!AX43&gt;0,juveniles!AX43,"")</f>
        <v/>
      </c>
      <c r="AN26" s="126" t="str">
        <f>IF(juveniles!AX44&gt;0,juveniles!AX44,"")</f>
        <v/>
      </c>
      <c r="AO26" s="126" t="str">
        <f>IF(juveniles!AX45&gt;0,juveniles!AX45,"")</f>
        <v/>
      </c>
      <c r="AP26" s="126" t="str">
        <f>IF(juveniles!AX46&gt;0,juveniles!AX46,"")</f>
        <v/>
      </c>
      <c r="AQ26" s="126" t="str">
        <f>IF(juveniles!AX47&gt;0,juveniles!AX47,"")</f>
        <v/>
      </c>
      <c r="AR26" s="128" t="str">
        <f>IF(juveniles!AX48&gt;0,juveniles!AX48,"")</f>
        <v/>
      </c>
    </row>
    <row r="27" spans="1:44" x14ac:dyDescent="0.3">
      <c r="A27" s="121" t="str">
        <f t="shared" si="1"/>
        <v>Genus species</v>
      </c>
      <c r="B27" s="132" t="str">
        <f t="shared" si="1"/>
        <v>Country.sample</v>
      </c>
      <c r="C27" s="124">
        <f>juveniles!AZ1</f>
        <v>26</v>
      </c>
      <c r="D27" s="125" t="str">
        <f>IF(juveniles!AZ3&gt;0,juveniles!AZ3,"")</f>
        <v/>
      </c>
      <c r="E27" s="126" t="str">
        <f>IF(juveniles!AZ4&gt;0,juveniles!AZ4,"")</f>
        <v/>
      </c>
      <c r="F27" s="126" t="str">
        <f>IF(juveniles!AZ5&gt;0,juveniles!AZ5,"")</f>
        <v/>
      </c>
      <c r="G27" s="126" t="str">
        <f>IF(juveniles!AZ7&gt;0,juveniles!AZ7,"")</f>
        <v/>
      </c>
      <c r="H27" s="126" t="str">
        <f>IF(juveniles!AZ8&gt;0,juveniles!AZ8,"")</f>
        <v/>
      </c>
      <c r="I27" s="126" t="str">
        <f>IF(juveniles!AZ9&gt;0,juveniles!AZ9,"")</f>
        <v/>
      </c>
      <c r="J27" s="126" t="str">
        <f>IF(juveniles!AZ10&gt;0,juveniles!AZ10,"")</f>
        <v/>
      </c>
      <c r="K27" s="126" t="str">
        <f>IF(juveniles!AZ11&gt;0,juveniles!AZ11,"")</f>
        <v/>
      </c>
      <c r="L27" s="127" t="str">
        <f>IF(juveniles!AZ12&gt;0,juveniles!AZ12,"")</f>
        <v/>
      </c>
      <c r="M27" s="126" t="str">
        <f>IF(juveniles!AZ14&gt;0,juveniles!AZ14,"")</f>
        <v/>
      </c>
      <c r="N27" s="126" t="str">
        <f>IF(juveniles!AZ15&gt;0,juveniles!AZ15,"")</f>
        <v/>
      </c>
      <c r="O27" s="126" t="str">
        <f>IF(juveniles!AZ16&gt;0,juveniles!AZ16,"")</f>
        <v/>
      </c>
      <c r="P27" s="126" t="str">
        <f>IF(juveniles!AZ17&gt;0,juveniles!AZ17,"")</f>
        <v/>
      </c>
      <c r="Q27" s="126" t="str">
        <f>IF(juveniles!AZ18&gt;0,juveniles!AZ18,"")</f>
        <v/>
      </c>
      <c r="R27" s="126" t="str">
        <f>IF(juveniles!AZ19&gt;0,juveniles!AZ19,"")</f>
        <v/>
      </c>
      <c r="S27" s="126" t="str">
        <f>IF(juveniles!AZ20&gt;0,juveniles!AZ20,"")</f>
        <v/>
      </c>
      <c r="T27" s="126" t="str">
        <f>IF(juveniles!AZ21&gt;0,juveniles!AZ21,"")</f>
        <v/>
      </c>
      <c r="U27" s="126" t="str">
        <f>IF(juveniles!AZ23&gt;0,juveniles!AZ23,"")</f>
        <v/>
      </c>
      <c r="V27" s="126" t="str">
        <f>IF(juveniles!AZ24&gt;0,juveniles!AZ24,"")</f>
        <v/>
      </c>
      <c r="W27" s="126" t="str">
        <f>IF(juveniles!AZ25&gt;0,juveniles!AZ25,"")</f>
        <v/>
      </c>
      <c r="X27" s="126" t="str">
        <f>IF(juveniles!AZ26&gt;0,juveniles!AZ26,"")</f>
        <v/>
      </c>
      <c r="Y27" s="126" t="str">
        <f>IF(juveniles!AZ27&gt;0,juveniles!AZ27,"")</f>
        <v/>
      </c>
      <c r="Z27" s="126" t="str">
        <f>IF(juveniles!AZ28&gt;0,juveniles!AZ28,"")</f>
        <v/>
      </c>
      <c r="AA27" s="126" t="str">
        <f>IF(juveniles!AZ29&gt;0,juveniles!AZ29,"")</f>
        <v/>
      </c>
      <c r="AB27" s="126" t="str">
        <f>IF(juveniles!AZ30&gt;0,juveniles!AZ30,"")</f>
        <v/>
      </c>
      <c r="AC27" s="126" t="str">
        <f>IF(juveniles!AZ32&gt;0,juveniles!AZ32,"")</f>
        <v/>
      </c>
      <c r="AD27" s="126" t="str">
        <f>IF(juveniles!AZ33&gt;0,juveniles!AZ33,"")</f>
        <v/>
      </c>
      <c r="AE27" s="126" t="str">
        <f>IF(juveniles!AZ34&gt;0,juveniles!AZ34,"")</f>
        <v/>
      </c>
      <c r="AF27" s="126" t="str">
        <f>IF(juveniles!AZ35&gt;0,juveniles!AZ35,"")</f>
        <v/>
      </c>
      <c r="AG27" s="126" t="str">
        <f>IF(juveniles!AZ36&gt;0,juveniles!AZ36,"")</f>
        <v/>
      </c>
      <c r="AH27" s="126" t="str">
        <f>IF(juveniles!AZ37&gt;0,juveniles!AZ37,"")</f>
        <v/>
      </c>
      <c r="AI27" s="126" t="str">
        <f>IF(juveniles!AZ38&gt;0,juveniles!AZ38,"")</f>
        <v/>
      </c>
      <c r="AJ27" s="126" t="str">
        <f>IF(juveniles!AZ39&gt;0,juveniles!AZ39,"")</f>
        <v/>
      </c>
      <c r="AK27" s="126" t="str">
        <f>IF(juveniles!AZ41&gt;0,juveniles!AZ41,"")</f>
        <v/>
      </c>
      <c r="AL27" s="126" t="str">
        <f>IF(juveniles!AZ42&gt;0,juveniles!AZ42,"")</f>
        <v/>
      </c>
      <c r="AM27" s="126" t="str">
        <f>IF(juveniles!AZ43&gt;0,juveniles!AZ43,"")</f>
        <v/>
      </c>
      <c r="AN27" s="126" t="str">
        <f>IF(juveniles!AZ44&gt;0,juveniles!AZ44,"")</f>
        <v/>
      </c>
      <c r="AO27" s="126" t="str">
        <f>IF(juveniles!AZ45&gt;0,juveniles!AZ45,"")</f>
        <v/>
      </c>
      <c r="AP27" s="126" t="str">
        <f>IF(juveniles!AZ46&gt;0,juveniles!AZ46,"")</f>
        <v/>
      </c>
      <c r="AQ27" s="126" t="str">
        <f>IF(juveniles!AZ47&gt;0,juveniles!AZ47,"")</f>
        <v/>
      </c>
      <c r="AR27" s="128" t="str">
        <f>IF(juveniles!AZ48&gt;0,juveniles!AZ48,"")</f>
        <v/>
      </c>
    </row>
    <row r="28" spans="1:44" x14ac:dyDescent="0.3">
      <c r="A28" s="121" t="str">
        <f t="shared" si="1"/>
        <v>Genus species</v>
      </c>
      <c r="B28" s="132" t="str">
        <f t="shared" si="1"/>
        <v>Country.sample</v>
      </c>
      <c r="C28" s="124">
        <f>juveniles!BB1</f>
        <v>27</v>
      </c>
      <c r="D28" s="125" t="str">
        <f>IF(juveniles!BB3&gt;0,juveniles!BB3,"")</f>
        <v/>
      </c>
      <c r="E28" s="126" t="str">
        <f>IF(juveniles!BB4&gt;0,juveniles!BB4,"")</f>
        <v/>
      </c>
      <c r="F28" s="126" t="str">
        <f>IF(juveniles!BB5&gt;0,juveniles!BB5,"")</f>
        <v/>
      </c>
      <c r="G28" s="126" t="str">
        <f>IF(juveniles!BB7&gt;0,juveniles!BB7,"")</f>
        <v/>
      </c>
      <c r="H28" s="126" t="str">
        <f>IF(juveniles!BB8&gt;0,juveniles!BB8,"")</f>
        <v/>
      </c>
      <c r="I28" s="126" t="str">
        <f>IF(juveniles!BB9&gt;0,juveniles!BB9,"")</f>
        <v/>
      </c>
      <c r="J28" s="126" t="str">
        <f>IF(juveniles!BB10&gt;0,juveniles!BB10,"")</f>
        <v/>
      </c>
      <c r="K28" s="126" t="str">
        <f>IF(juveniles!BB11&gt;0,juveniles!BB11,"")</f>
        <v/>
      </c>
      <c r="L28" s="127" t="str">
        <f>IF(juveniles!BB12&gt;0,juveniles!BB12,"")</f>
        <v/>
      </c>
      <c r="M28" s="126" t="str">
        <f>IF(juveniles!BB14&gt;0,juveniles!BB14,"")</f>
        <v/>
      </c>
      <c r="N28" s="126" t="str">
        <f>IF(juveniles!BB15&gt;0,juveniles!BB15,"")</f>
        <v/>
      </c>
      <c r="O28" s="126" t="str">
        <f>IF(juveniles!BB16&gt;0,juveniles!BB16,"")</f>
        <v/>
      </c>
      <c r="P28" s="126" t="str">
        <f>IF(juveniles!BB17&gt;0,juveniles!BB17,"")</f>
        <v/>
      </c>
      <c r="Q28" s="126" t="str">
        <f>IF(juveniles!BB18&gt;0,juveniles!BB18,"")</f>
        <v/>
      </c>
      <c r="R28" s="126" t="str">
        <f>IF(juveniles!BB19&gt;0,juveniles!BB19,"")</f>
        <v/>
      </c>
      <c r="S28" s="126" t="str">
        <f>IF(juveniles!BB20&gt;0,juveniles!BB20,"")</f>
        <v/>
      </c>
      <c r="T28" s="126" t="str">
        <f>IF(juveniles!BB21&gt;0,juveniles!BB21,"")</f>
        <v/>
      </c>
      <c r="U28" s="126" t="str">
        <f>IF(juveniles!BB23&gt;0,juveniles!BB23,"")</f>
        <v/>
      </c>
      <c r="V28" s="126" t="str">
        <f>IF(juveniles!BB24&gt;0,juveniles!BB24,"")</f>
        <v/>
      </c>
      <c r="W28" s="126" t="str">
        <f>IF(juveniles!BB25&gt;0,juveniles!BB25,"")</f>
        <v/>
      </c>
      <c r="X28" s="126" t="str">
        <f>IF(juveniles!BB26&gt;0,juveniles!BB26,"")</f>
        <v/>
      </c>
      <c r="Y28" s="126" t="str">
        <f>IF(juveniles!BB27&gt;0,juveniles!BB27,"")</f>
        <v/>
      </c>
      <c r="Z28" s="126" t="str">
        <f>IF(juveniles!BB28&gt;0,juveniles!BB28,"")</f>
        <v/>
      </c>
      <c r="AA28" s="126" t="str">
        <f>IF(juveniles!BB29&gt;0,juveniles!BB29,"")</f>
        <v/>
      </c>
      <c r="AB28" s="126" t="str">
        <f>IF(juveniles!BB30&gt;0,juveniles!BB30,"")</f>
        <v/>
      </c>
      <c r="AC28" s="126" t="str">
        <f>IF(juveniles!BB32&gt;0,juveniles!BB32,"")</f>
        <v/>
      </c>
      <c r="AD28" s="126" t="str">
        <f>IF(juveniles!BB33&gt;0,juveniles!BB33,"")</f>
        <v/>
      </c>
      <c r="AE28" s="126" t="str">
        <f>IF(juveniles!BB34&gt;0,juveniles!BB34,"")</f>
        <v/>
      </c>
      <c r="AF28" s="126" t="str">
        <f>IF(juveniles!BB35&gt;0,juveniles!BB35,"")</f>
        <v/>
      </c>
      <c r="AG28" s="126" t="str">
        <f>IF(juveniles!BB36&gt;0,juveniles!BB36,"")</f>
        <v/>
      </c>
      <c r="AH28" s="126" t="str">
        <f>IF(juveniles!BB37&gt;0,juveniles!BB37,"")</f>
        <v/>
      </c>
      <c r="AI28" s="126" t="str">
        <f>IF(juveniles!BB38&gt;0,juveniles!BB38,"")</f>
        <v/>
      </c>
      <c r="AJ28" s="126" t="str">
        <f>IF(juveniles!BB39&gt;0,juveniles!BB39,"")</f>
        <v/>
      </c>
      <c r="AK28" s="126" t="str">
        <f>IF(juveniles!BB41&gt;0,juveniles!BB41,"")</f>
        <v/>
      </c>
      <c r="AL28" s="126" t="str">
        <f>IF(juveniles!BB42&gt;0,juveniles!BB42,"")</f>
        <v/>
      </c>
      <c r="AM28" s="126" t="str">
        <f>IF(juveniles!BB43&gt;0,juveniles!BB43,"")</f>
        <v/>
      </c>
      <c r="AN28" s="126" t="str">
        <f>IF(juveniles!BB44&gt;0,juveniles!BB44,"")</f>
        <v/>
      </c>
      <c r="AO28" s="126" t="str">
        <f>IF(juveniles!BB45&gt;0,juveniles!BB45,"")</f>
        <v/>
      </c>
      <c r="AP28" s="126" t="str">
        <f>IF(juveniles!BB46&gt;0,juveniles!BB46,"")</f>
        <v/>
      </c>
      <c r="AQ28" s="126" t="str">
        <f>IF(juveniles!BB47&gt;0,juveniles!BB47,"")</f>
        <v/>
      </c>
      <c r="AR28" s="128" t="str">
        <f>IF(juveniles!BB48&gt;0,juveniles!BB48,"")</f>
        <v/>
      </c>
    </row>
    <row r="29" spans="1:44" x14ac:dyDescent="0.3">
      <c r="A29" s="121" t="str">
        <f t="shared" si="1"/>
        <v>Genus species</v>
      </c>
      <c r="B29" s="132" t="str">
        <f t="shared" si="1"/>
        <v>Country.sample</v>
      </c>
      <c r="C29" s="124">
        <f>juveniles!BD1</f>
        <v>28</v>
      </c>
      <c r="D29" s="125" t="str">
        <f>IF(juveniles!BD3&gt;0,juveniles!BD3,"")</f>
        <v/>
      </c>
      <c r="E29" s="126" t="str">
        <f>IF(juveniles!BD4&gt;0,juveniles!BD4,"")</f>
        <v/>
      </c>
      <c r="F29" s="126" t="str">
        <f>IF(juveniles!BD5&gt;0,juveniles!BD5,"")</f>
        <v/>
      </c>
      <c r="G29" s="126" t="str">
        <f>IF(juveniles!BD7&gt;0,juveniles!BD7,"")</f>
        <v/>
      </c>
      <c r="H29" s="126" t="str">
        <f>IF(juveniles!BD8&gt;0,juveniles!BD8,"")</f>
        <v/>
      </c>
      <c r="I29" s="126" t="str">
        <f>IF(juveniles!BD9&gt;0,juveniles!BD9,"")</f>
        <v/>
      </c>
      <c r="J29" s="126" t="str">
        <f>IF(juveniles!BD10&gt;0,juveniles!BD10,"")</f>
        <v/>
      </c>
      <c r="K29" s="126" t="str">
        <f>IF(juveniles!BD11&gt;0,juveniles!BD11,"")</f>
        <v/>
      </c>
      <c r="L29" s="127" t="str">
        <f>IF(juveniles!BD12&gt;0,juveniles!BD12,"")</f>
        <v/>
      </c>
      <c r="M29" s="126" t="str">
        <f>IF(juveniles!BD14&gt;0,juveniles!BD14,"")</f>
        <v/>
      </c>
      <c r="N29" s="126" t="str">
        <f>IF(juveniles!BD15&gt;0,juveniles!BD15,"")</f>
        <v/>
      </c>
      <c r="O29" s="126" t="str">
        <f>IF(juveniles!BD16&gt;0,juveniles!BD16,"")</f>
        <v/>
      </c>
      <c r="P29" s="126" t="str">
        <f>IF(juveniles!BD17&gt;0,juveniles!BD17,"")</f>
        <v/>
      </c>
      <c r="Q29" s="126" t="str">
        <f>IF(juveniles!BD18&gt;0,juveniles!BD18,"")</f>
        <v/>
      </c>
      <c r="R29" s="126" t="str">
        <f>IF(juveniles!BD19&gt;0,juveniles!BD19,"")</f>
        <v/>
      </c>
      <c r="S29" s="126" t="str">
        <f>IF(juveniles!BD20&gt;0,juveniles!BD20,"")</f>
        <v/>
      </c>
      <c r="T29" s="126" t="str">
        <f>IF(juveniles!BD21&gt;0,juveniles!BD21,"")</f>
        <v/>
      </c>
      <c r="U29" s="126" t="str">
        <f>IF(juveniles!BD23&gt;0,juveniles!BD23,"")</f>
        <v/>
      </c>
      <c r="V29" s="126" t="str">
        <f>IF(juveniles!BD24&gt;0,juveniles!BD24,"")</f>
        <v/>
      </c>
      <c r="W29" s="126" t="str">
        <f>IF(juveniles!BD25&gt;0,juveniles!BD25,"")</f>
        <v/>
      </c>
      <c r="X29" s="126" t="str">
        <f>IF(juveniles!BD26&gt;0,juveniles!BD26,"")</f>
        <v/>
      </c>
      <c r="Y29" s="126" t="str">
        <f>IF(juveniles!BD27&gt;0,juveniles!BD27,"")</f>
        <v/>
      </c>
      <c r="Z29" s="126" t="str">
        <f>IF(juveniles!BD28&gt;0,juveniles!BD28,"")</f>
        <v/>
      </c>
      <c r="AA29" s="126" t="str">
        <f>IF(juveniles!BD29&gt;0,juveniles!BD29,"")</f>
        <v/>
      </c>
      <c r="AB29" s="126" t="str">
        <f>IF(juveniles!BD30&gt;0,juveniles!BD30,"")</f>
        <v/>
      </c>
      <c r="AC29" s="126" t="str">
        <f>IF(juveniles!BD32&gt;0,juveniles!BD32,"")</f>
        <v/>
      </c>
      <c r="AD29" s="126" t="str">
        <f>IF(juveniles!BD33&gt;0,juveniles!BD33,"")</f>
        <v/>
      </c>
      <c r="AE29" s="126" t="str">
        <f>IF(juveniles!BD34&gt;0,juveniles!BD34,"")</f>
        <v/>
      </c>
      <c r="AF29" s="126" t="str">
        <f>IF(juveniles!BD35&gt;0,juveniles!BD35,"")</f>
        <v/>
      </c>
      <c r="AG29" s="126" t="str">
        <f>IF(juveniles!BD36&gt;0,juveniles!BD36,"")</f>
        <v/>
      </c>
      <c r="AH29" s="126" t="str">
        <f>IF(juveniles!BD37&gt;0,juveniles!BD37,"")</f>
        <v/>
      </c>
      <c r="AI29" s="126" t="str">
        <f>IF(juveniles!BD38&gt;0,juveniles!BD38,"")</f>
        <v/>
      </c>
      <c r="AJ29" s="126" t="str">
        <f>IF(juveniles!BD39&gt;0,juveniles!BD39,"")</f>
        <v/>
      </c>
      <c r="AK29" s="126" t="str">
        <f>IF(juveniles!BD41&gt;0,juveniles!BD41,"")</f>
        <v/>
      </c>
      <c r="AL29" s="126" t="str">
        <f>IF(juveniles!BD42&gt;0,juveniles!BD42,"")</f>
        <v/>
      </c>
      <c r="AM29" s="126" t="str">
        <f>IF(juveniles!BD43&gt;0,juveniles!BD43,"")</f>
        <v/>
      </c>
      <c r="AN29" s="126" t="str">
        <f>IF(juveniles!BD44&gt;0,juveniles!BD44,"")</f>
        <v/>
      </c>
      <c r="AO29" s="126" t="str">
        <f>IF(juveniles!BD45&gt;0,juveniles!BD45,"")</f>
        <v/>
      </c>
      <c r="AP29" s="126" t="str">
        <f>IF(juveniles!BD46&gt;0,juveniles!BD46,"")</f>
        <v/>
      </c>
      <c r="AQ29" s="126" t="str">
        <f>IF(juveniles!BD47&gt;0,juveniles!BD47,"")</f>
        <v/>
      </c>
      <c r="AR29" s="128" t="str">
        <f>IF(juveniles!BD48&gt;0,juveniles!BD48,"")</f>
        <v/>
      </c>
    </row>
    <row r="30" spans="1:44" x14ac:dyDescent="0.3">
      <c r="A30" s="121" t="str">
        <f t="shared" si="1"/>
        <v>Genus species</v>
      </c>
      <c r="B30" s="132" t="str">
        <f t="shared" si="1"/>
        <v>Country.sample</v>
      </c>
      <c r="C30" s="124">
        <f>juveniles!BF1</f>
        <v>29</v>
      </c>
      <c r="D30" s="125" t="str">
        <f>IF(juveniles!BF3&gt;0,juveniles!BF3,"")</f>
        <v/>
      </c>
      <c r="E30" s="126" t="str">
        <f>IF(juveniles!BF4&gt;0,juveniles!BF4,"")</f>
        <v/>
      </c>
      <c r="F30" s="126" t="str">
        <f>IF(juveniles!BF5&gt;0,juveniles!BF5,"")</f>
        <v/>
      </c>
      <c r="G30" s="126" t="str">
        <f>IF(juveniles!BF7&gt;0,juveniles!BF7,"")</f>
        <v/>
      </c>
      <c r="H30" s="126" t="str">
        <f>IF(juveniles!BF8&gt;0,juveniles!BF8,"")</f>
        <v/>
      </c>
      <c r="I30" s="126" t="str">
        <f>IF(juveniles!BF9&gt;0,juveniles!BF9,"")</f>
        <v/>
      </c>
      <c r="J30" s="126" t="str">
        <f>IF(juveniles!BF10&gt;0,juveniles!BF10,"")</f>
        <v/>
      </c>
      <c r="K30" s="126" t="str">
        <f>IF(juveniles!BF11&gt;0,juveniles!BF11,"")</f>
        <v/>
      </c>
      <c r="L30" s="127" t="str">
        <f>IF(juveniles!BF12&gt;0,juveniles!BF12,"")</f>
        <v/>
      </c>
      <c r="M30" s="126" t="str">
        <f>IF(juveniles!BF14&gt;0,juveniles!BF14,"")</f>
        <v/>
      </c>
      <c r="N30" s="126" t="str">
        <f>IF(juveniles!BF15&gt;0,juveniles!BF15,"")</f>
        <v/>
      </c>
      <c r="O30" s="126" t="str">
        <f>IF(juveniles!BF16&gt;0,juveniles!BF16,"")</f>
        <v/>
      </c>
      <c r="P30" s="126" t="str">
        <f>IF(juveniles!BF17&gt;0,juveniles!BF17,"")</f>
        <v/>
      </c>
      <c r="Q30" s="126" t="str">
        <f>IF(juveniles!BF18&gt;0,juveniles!BF18,"")</f>
        <v/>
      </c>
      <c r="R30" s="126" t="str">
        <f>IF(juveniles!BF19&gt;0,juveniles!BF19,"")</f>
        <v/>
      </c>
      <c r="S30" s="126" t="str">
        <f>IF(juveniles!BF20&gt;0,juveniles!BF20,"")</f>
        <v/>
      </c>
      <c r="T30" s="126" t="str">
        <f>IF(juveniles!BF21&gt;0,juveniles!BF21,"")</f>
        <v/>
      </c>
      <c r="U30" s="126" t="str">
        <f>IF(juveniles!BF23&gt;0,juveniles!BF23,"")</f>
        <v/>
      </c>
      <c r="V30" s="126" t="str">
        <f>IF(juveniles!BF24&gt;0,juveniles!BF24,"")</f>
        <v/>
      </c>
      <c r="W30" s="126" t="str">
        <f>IF(juveniles!BF25&gt;0,juveniles!BF25,"")</f>
        <v/>
      </c>
      <c r="X30" s="126" t="str">
        <f>IF(juveniles!BF26&gt;0,juveniles!BF26,"")</f>
        <v/>
      </c>
      <c r="Y30" s="126" t="str">
        <f>IF(juveniles!BF27&gt;0,juveniles!BF27,"")</f>
        <v/>
      </c>
      <c r="Z30" s="126" t="str">
        <f>IF(juveniles!BF28&gt;0,juveniles!BF28,"")</f>
        <v/>
      </c>
      <c r="AA30" s="126" t="str">
        <f>IF(juveniles!BF29&gt;0,juveniles!BF29,"")</f>
        <v/>
      </c>
      <c r="AB30" s="126" t="str">
        <f>IF(juveniles!BF30&gt;0,juveniles!BF30,"")</f>
        <v/>
      </c>
      <c r="AC30" s="126" t="str">
        <f>IF(juveniles!BF32&gt;0,juveniles!BF32,"")</f>
        <v/>
      </c>
      <c r="AD30" s="126" t="str">
        <f>IF(juveniles!BF33&gt;0,juveniles!BF33,"")</f>
        <v/>
      </c>
      <c r="AE30" s="126" t="str">
        <f>IF(juveniles!BF34&gt;0,juveniles!BF34,"")</f>
        <v/>
      </c>
      <c r="AF30" s="126" t="str">
        <f>IF(juveniles!BF35&gt;0,juveniles!BF35,"")</f>
        <v/>
      </c>
      <c r="AG30" s="126" t="str">
        <f>IF(juveniles!BF36&gt;0,juveniles!BF36,"")</f>
        <v/>
      </c>
      <c r="AH30" s="126" t="str">
        <f>IF(juveniles!BF37&gt;0,juveniles!BF37,"")</f>
        <v/>
      </c>
      <c r="AI30" s="126" t="str">
        <f>IF(juveniles!BF38&gt;0,juveniles!BF38,"")</f>
        <v/>
      </c>
      <c r="AJ30" s="126" t="str">
        <f>IF(juveniles!BF39&gt;0,juveniles!BF39,"")</f>
        <v/>
      </c>
      <c r="AK30" s="126" t="str">
        <f>IF(juveniles!BF41&gt;0,juveniles!BF41,"")</f>
        <v/>
      </c>
      <c r="AL30" s="126" t="str">
        <f>IF(juveniles!BF42&gt;0,juveniles!BF42,"")</f>
        <v/>
      </c>
      <c r="AM30" s="126" t="str">
        <f>IF(juveniles!BF43&gt;0,juveniles!BF43,"")</f>
        <v/>
      </c>
      <c r="AN30" s="126" t="str">
        <f>IF(juveniles!BF44&gt;0,juveniles!BF44,"")</f>
        <v/>
      </c>
      <c r="AO30" s="126" t="str">
        <f>IF(juveniles!BF45&gt;0,juveniles!BF45,"")</f>
        <v/>
      </c>
      <c r="AP30" s="126" t="str">
        <f>IF(juveniles!BF46&gt;0,juveniles!BF46,"")</f>
        <v/>
      </c>
      <c r="AQ30" s="126" t="str">
        <f>IF(juveniles!BF47&gt;0,juveniles!BF47,"")</f>
        <v/>
      </c>
      <c r="AR30" s="128" t="str">
        <f>IF(juveniles!BF48&gt;0,juveniles!BF48,"")</f>
        <v/>
      </c>
    </row>
    <row r="31" spans="1:44" x14ac:dyDescent="0.3">
      <c r="A31" s="121" t="str">
        <f t="shared" si="1"/>
        <v>Genus species</v>
      </c>
      <c r="B31" s="132" t="str">
        <f t="shared" si="1"/>
        <v>Country.sample</v>
      </c>
      <c r="C31" s="124">
        <f>juveniles!BH1</f>
        <v>30</v>
      </c>
      <c r="D31" s="125" t="str">
        <f>IF(juveniles!BH3&gt;0,juveniles!BH3,"")</f>
        <v/>
      </c>
      <c r="E31" s="126" t="str">
        <f>IF(juveniles!BH4&gt;0,juveniles!BH4,"")</f>
        <v/>
      </c>
      <c r="F31" s="126" t="str">
        <f>IF(juveniles!BH5&gt;0,juveniles!BH5,"")</f>
        <v/>
      </c>
      <c r="G31" s="126" t="str">
        <f>IF(juveniles!BH7&gt;0,juveniles!BH7,"")</f>
        <v/>
      </c>
      <c r="H31" s="126" t="str">
        <f>IF(juveniles!BH8&gt;0,juveniles!BH8,"")</f>
        <v/>
      </c>
      <c r="I31" s="126" t="str">
        <f>IF(juveniles!BH9&gt;0,juveniles!BH9,"")</f>
        <v/>
      </c>
      <c r="J31" s="126" t="str">
        <f>IF(juveniles!BH10&gt;0,juveniles!BH10,"")</f>
        <v/>
      </c>
      <c r="K31" s="126" t="str">
        <f>IF(juveniles!BH11&gt;0,juveniles!BH11,"")</f>
        <v/>
      </c>
      <c r="L31" s="127" t="str">
        <f>IF(juveniles!BH12&gt;0,juveniles!BH12,"")</f>
        <v/>
      </c>
      <c r="M31" s="126" t="str">
        <f>IF(juveniles!BH14&gt;0,juveniles!BH14,"")</f>
        <v/>
      </c>
      <c r="N31" s="126" t="str">
        <f>IF(juveniles!BH15&gt;0,juveniles!BH15,"")</f>
        <v/>
      </c>
      <c r="O31" s="126" t="str">
        <f>IF(juveniles!BH16&gt;0,juveniles!BH16,"")</f>
        <v/>
      </c>
      <c r="P31" s="126" t="str">
        <f>IF(juveniles!BH17&gt;0,juveniles!BH17,"")</f>
        <v/>
      </c>
      <c r="Q31" s="126" t="str">
        <f>IF(juveniles!BH18&gt;0,juveniles!BH18,"")</f>
        <v/>
      </c>
      <c r="R31" s="126" t="str">
        <f>IF(juveniles!BH19&gt;0,juveniles!BH19,"")</f>
        <v/>
      </c>
      <c r="S31" s="126" t="str">
        <f>IF(juveniles!BH20&gt;0,juveniles!BH20,"")</f>
        <v/>
      </c>
      <c r="T31" s="126" t="str">
        <f>IF(juveniles!BH21&gt;0,juveniles!BH21,"")</f>
        <v/>
      </c>
      <c r="U31" s="126" t="str">
        <f>IF(juveniles!BH23&gt;0,juveniles!BH23,"")</f>
        <v/>
      </c>
      <c r="V31" s="126" t="str">
        <f>IF(juveniles!BH24&gt;0,juveniles!BH24,"")</f>
        <v/>
      </c>
      <c r="W31" s="126" t="str">
        <f>IF(juveniles!BH25&gt;0,juveniles!BH25,"")</f>
        <v/>
      </c>
      <c r="X31" s="126" t="str">
        <f>IF(juveniles!BH26&gt;0,juveniles!BH26,"")</f>
        <v/>
      </c>
      <c r="Y31" s="126" t="str">
        <f>IF(juveniles!BH27&gt;0,juveniles!BH27,"")</f>
        <v/>
      </c>
      <c r="Z31" s="126" t="str">
        <f>IF(juveniles!BH28&gt;0,juveniles!BH28,"")</f>
        <v/>
      </c>
      <c r="AA31" s="126" t="str">
        <f>IF(juveniles!BH29&gt;0,juveniles!BH29,"")</f>
        <v/>
      </c>
      <c r="AB31" s="126" t="str">
        <f>IF(juveniles!BH30&gt;0,juveniles!BH30,"")</f>
        <v/>
      </c>
      <c r="AC31" s="126" t="str">
        <f>IF(juveniles!BH32&gt;0,juveniles!BH32,"")</f>
        <v/>
      </c>
      <c r="AD31" s="126" t="str">
        <f>IF(juveniles!BH33&gt;0,juveniles!BH33,"")</f>
        <v/>
      </c>
      <c r="AE31" s="126" t="str">
        <f>IF(juveniles!BH34&gt;0,juveniles!BH34,"")</f>
        <v/>
      </c>
      <c r="AF31" s="126" t="str">
        <f>IF(juveniles!BH35&gt;0,juveniles!BH35,"")</f>
        <v/>
      </c>
      <c r="AG31" s="126" t="str">
        <f>IF(juveniles!BH36&gt;0,juveniles!BH36,"")</f>
        <v/>
      </c>
      <c r="AH31" s="126" t="str">
        <f>IF(juveniles!BH37&gt;0,juveniles!BH37,"")</f>
        <v/>
      </c>
      <c r="AI31" s="126" t="str">
        <f>IF(juveniles!BH38&gt;0,juveniles!BH38,"")</f>
        <v/>
      </c>
      <c r="AJ31" s="126" t="str">
        <f>IF(juveniles!BH39&gt;0,juveniles!BH39,"")</f>
        <v/>
      </c>
      <c r="AK31" s="126" t="str">
        <f>IF(juveniles!BH41&gt;0,juveniles!BH41,"")</f>
        <v/>
      </c>
      <c r="AL31" s="126" t="str">
        <f>IF(juveniles!BH42&gt;0,juveniles!BH42,"")</f>
        <v/>
      </c>
      <c r="AM31" s="126" t="str">
        <f>IF(juveniles!BH43&gt;0,juveniles!BH43,"")</f>
        <v/>
      </c>
      <c r="AN31" s="126" t="str">
        <f>IF(juveniles!BH44&gt;0,juveniles!BH44,"")</f>
        <v/>
      </c>
      <c r="AO31" s="126" t="str">
        <f>IF(juveniles!BH45&gt;0,juveniles!BH45,"")</f>
        <v/>
      </c>
      <c r="AP31" s="126" t="str">
        <f>IF(juveniles!BH46&gt;0,juveniles!BH46,"")</f>
        <v/>
      </c>
      <c r="AQ31" s="126" t="str">
        <f>IF(juveniles!BH47&gt;0,juveniles!BH47,"")</f>
        <v/>
      </c>
      <c r="AR31" s="128" t="str">
        <f>IF(juveniles!BH48&gt;0,juveniles!BH48,"")</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H33"/>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4.4" x14ac:dyDescent="0.3"/>
  <cols>
    <col min="1" max="1" width="16.88671875" style="130" customWidth="1"/>
    <col min="2" max="2" width="16.88671875" style="141" customWidth="1"/>
    <col min="3" max="3" width="9.109375" style="131"/>
    <col min="4" max="4" width="9.109375" style="122" customWidth="1"/>
    <col min="5" max="34" width="9.109375" style="122"/>
    <col min="35" max="35" width="2.88671875" style="122" customWidth="1"/>
    <col min="36" max="16384" width="9.109375" style="122"/>
  </cols>
  <sheetData>
    <row r="1" spans="1:34" ht="69" x14ac:dyDescent="0.3">
      <c r="A1" s="121" t="s">
        <v>5</v>
      </c>
      <c r="B1" s="132" t="s">
        <v>7</v>
      </c>
      <c r="C1" s="133" t="s">
        <v>60</v>
      </c>
      <c r="D1" s="119" t="s">
        <v>25</v>
      </c>
      <c r="E1" s="119" t="s">
        <v>26</v>
      </c>
      <c r="F1" s="119" t="s">
        <v>27</v>
      </c>
      <c r="G1" s="120" t="s">
        <v>61</v>
      </c>
      <c r="H1" s="120" t="s">
        <v>62</v>
      </c>
      <c r="I1" s="120" t="s">
        <v>63</v>
      </c>
      <c r="J1" s="120" t="s">
        <v>64</v>
      </c>
      <c r="K1" s="120" t="s">
        <v>68</v>
      </c>
      <c r="L1" s="120" t="s">
        <v>69</v>
      </c>
      <c r="M1" s="120" t="s">
        <v>70</v>
      </c>
      <c r="N1" s="120" t="s">
        <v>72</v>
      </c>
      <c r="O1" s="120" t="s">
        <v>73</v>
      </c>
      <c r="P1" s="120" t="s">
        <v>74</v>
      </c>
      <c r="Q1" s="120" t="s">
        <v>76</v>
      </c>
      <c r="R1" s="120" t="s">
        <v>77</v>
      </c>
      <c r="S1" s="120" t="s">
        <v>78</v>
      </c>
      <c r="T1" s="120" t="s">
        <v>80</v>
      </c>
      <c r="U1" s="120" t="s">
        <v>81</v>
      </c>
      <c r="V1" s="120" t="s">
        <v>82</v>
      </c>
      <c r="W1" s="120" t="s">
        <v>84</v>
      </c>
      <c r="X1" s="120" t="s">
        <v>85</v>
      </c>
      <c r="Y1" s="120" t="s">
        <v>86</v>
      </c>
      <c r="Z1" s="120" t="s">
        <v>88</v>
      </c>
      <c r="AA1" s="120" t="s">
        <v>89</v>
      </c>
      <c r="AB1" s="120" t="s">
        <v>90</v>
      </c>
      <c r="AC1" s="120" t="s">
        <v>92</v>
      </c>
      <c r="AD1" s="120" t="s">
        <v>93</v>
      </c>
      <c r="AE1" s="120" t="s">
        <v>94</v>
      </c>
      <c r="AF1" s="120" t="s">
        <v>96</v>
      </c>
      <c r="AG1" s="120" t="s">
        <v>97</v>
      </c>
      <c r="AH1" s="120" t="s">
        <v>98</v>
      </c>
    </row>
    <row r="2" spans="1:34" x14ac:dyDescent="0.3">
      <c r="A2" s="123" t="str">
        <f>'general info'!D2</f>
        <v>Genus species</v>
      </c>
      <c r="B2" s="142" t="str">
        <f>'general info'!D3</f>
        <v>Country.sample</v>
      </c>
      <c r="C2" s="124" t="str">
        <f>juveniles!B1</f>
        <v>1 (HOL)</v>
      </c>
      <c r="D2" s="134" t="str">
        <f>IF(juveniles!C3&gt;0,juveniles!C3,"")</f>
        <v/>
      </c>
      <c r="E2" s="135" t="str">
        <f>IF(juveniles!C4&gt;0,juveniles!C4,"")</f>
        <v/>
      </c>
      <c r="F2" s="135" t="str">
        <f>IF(juveniles!C5&gt;0,juveniles!C5,"")</f>
        <v/>
      </c>
      <c r="G2" s="135" t="str">
        <f>IF(juveniles!C8&gt;0,juveniles!C8,"")</f>
        <v/>
      </c>
      <c r="H2" s="135" t="str">
        <f>IF(juveniles!C9&gt;0,juveniles!C9,"")</f>
        <v/>
      </c>
      <c r="I2" s="135" t="str">
        <f>IF(juveniles!C10&gt;0,juveniles!C10,"")</f>
        <v/>
      </c>
      <c r="J2" s="135" t="str">
        <f>IF(juveniles!C11&gt;0,juveniles!C11,"")</f>
        <v/>
      </c>
      <c r="K2" s="135" t="str">
        <f>IF(juveniles!C14&gt;0,juveniles!C14,"")</f>
        <v/>
      </c>
      <c r="L2" s="135" t="str">
        <f>IF(juveniles!C15&gt;0,juveniles!C15,"")</f>
        <v/>
      </c>
      <c r="M2" s="135" t="str">
        <f>IF(juveniles!C16&gt;0,juveniles!C16,"")</f>
        <v/>
      </c>
      <c r="N2" s="135" t="str">
        <f>IF(juveniles!C18&gt;0,juveniles!C18,"")</f>
        <v/>
      </c>
      <c r="O2" s="135" t="str">
        <f>IF(juveniles!C19&gt;0,juveniles!C19,"")</f>
        <v/>
      </c>
      <c r="P2" s="135" t="str">
        <f>IF(juveniles!C20&gt;0,juveniles!C20,"")</f>
        <v/>
      </c>
      <c r="Q2" s="135" t="str">
        <f>IF(juveniles!C23&gt;0,juveniles!C23,"")</f>
        <v/>
      </c>
      <c r="R2" s="135" t="str">
        <f>IF(juveniles!C24&gt;0,juveniles!C24,"")</f>
        <v/>
      </c>
      <c r="S2" s="135" t="str">
        <f>IF(juveniles!C25&gt;0,juveniles!C25,"")</f>
        <v/>
      </c>
      <c r="T2" s="135" t="str">
        <f>IF(juveniles!C27&gt;0,juveniles!C27,"")</f>
        <v/>
      </c>
      <c r="U2" s="135" t="str">
        <f>IF(juveniles!C28&gt;0,juveniles!C28,"")</f>
        <v/>
      </c>
      <c r="V2" s="135" t="str">
        <f>IF(juveniles!C29&gt;0,juveniles!C29,"")</f>
        <v/>
      </c>
      <c r="W2" s="135" t="str">
        <f>IF(juveniles!C32&gt;0,juveniles!C32,"")</f>
        <v/>
      </c>
      <c r="X2" s="135" t="str">
        <f>IF(juveniles!C33&gt;0,juveniles!C33,"")</f>
        <v/>
      </c>
      <c r="Y2" s="135" t="str">
        <f>IF(juveniles!C34&gt;0,juveniles!C34,"")</f>
        <v/>
      </c>
      <c r="Z2" s="135" t="str">
        <f>IF(juveniles!C36&gt;0,juveniles!C36,"")</f>
        <v/>
      </c>
      <c r="AA2" s="135" t="str">
        <f>IF(juveniles!C37&gt;0,juveniles!C37,"")</f>
        <v/>
      </c>
      <c r="AB2" s="135" t="str">
        <f>IF(juveniles!C38&gt;0,juveniles!C38,"")</f>
        <v/>
      </c>
      <c r="AC2" s="135" t="str">
        <f>IF(juveniles!C41&gt;0,juveniles!C41,"")</f>
        <v/>
      </c>
      <c r="AD2" s="135" t="str">
        <f>IF(juveniles!C42&gt;0,juveniles!C42,"")</f>
        <v/>
      </c>
      <c r="AE2" s="135" t="str">
        <f>IF(juveniles!C43&gt;0,juveniles!C43,"")</f>
        <v/>
      </c>
      <c r="AF2" s="135" t="str">
        <f>IF(juveniles!C45&gt;0,juveniles!C45,"")</f>
        <v/>
      </c>
      <c r="AG2" s="135" t="str">
        <f>IF(juveniles!C46&gt;0,juveniles!C46,"")</f>
        <v/>
      </c>
      <c r="AH2" s="135" t="str">
        <f>IF(juveniles!C47&gt;0,juveniles!C47,"")</f>
        <v/>
      </c>
    </row>
    <row r="3" spans="1:34" x14ac:dyDescent="0.3">
      <c r="A3" s="121" t="str">
        <f>A$2</f>
        <v>Genus species</v>
      </c>
      <c r="B3" s="132" t="str">
        <f>B$2</f>
        <v>Country.sample</v>
      </c>
      <c r="C3" s="124">
        <f>juveniles!D1</f>
        <v>2</v>
      </c>
      <c r="D3" s="134" t="str">
        <f>IF(juveniles!E3&gt;0,juveniles!E3,"")</f>
        <v/>
      </c>
      <c r="E3" s="135" t="str">
        <f>IF(juveniles!E4&gt;0,juveniles!E4,"")</f>
        <v/>
      </c>
      <c r="F3" s="136" t="str">
        <f>IF(juveniles!E5&gt;0,juveniles!E5,"")</f>
        <v/>
      </c>
      <c r="G3" s="135" t="str">
        <f>IF(juveniles!E8&gt;0,juveniles!E8,"")</f>
        <v/>
      </c>
      <c r="H3" s="135" t="str">
        <f>IF(juveniles!E9&gt;0,juveniles!E9,"")</f>
        <v/>
      </c>
      <c r="I3" s="135" t="str">
        <f>IF(juveniles!E10&gt;0,juveniles!E10,"")</f>
        <v/>
      </c>
      <c r="J3" s="135" t="str">
        <f>IF(juveniles!E11&gt;0,juveniles!E11,"")</f>
        <v/>
      </c>
      <c r="K3" s="135" t="str">
        <f>IF(juveniles!E14&gt;0,juveniles!E14,"")</f>
        <v/>
      </c>
      <c r="L3" s="135" t="str">
        <f>IF(juveniles!E15&gt;0,juveniles!E15,"")</f>
        <v/>
      </c>
      <c r="M3" s="135" t="str">
        <f>IF(juveniles!E16&gt;0,juveniles!E16,"")</f>
        <v/>
      </c>
      <c r="N3" s="135" t="str">
        <f>IF(juveniles!E18&gt;0,juveniles!E18,"")</f>
        <v/>
      </c>
      <c r="O3" s="135" t="str">
        <f>IF(juveniles!E19&gt;0,juveniles!E19,"")</f>
        <v/>
      </c>
      <c r="P3" s="135" t="str">
        <f>IF(juveniles!E20&gt;0,juveniles!E20,"")</f>
        <v/>
      </c>
      <c r="Q3" s="135" t="str">
        <f>IF(juveniles!E23&gt;0,juveniles!E23,"")</f>
        <v/>
      </c>
      <c r="R3" s="135" t="str">
        <f>IF(juveniles!E24&gt;0,juveniles!E24,"")</f>
        <v/>
      </c>
      <c r="S3" s="135" t="str">
        <f>IF(juveniles!E25&gt;0,juveniles!E25,"")</f>
        <v/>
      </c>
      <c r="T3" s="135" t="str">
        <f>IF(juveniles!E27&gt;0,juveniles!E27,"")</f>
        <v/>
      </c>
      <c r="U3" s="135" t="str">
        <f>IF(juveniles!E28&gt;0,juveniles!E28,"")</f>
        <v/>
      </c>
      <c r="V3" s="135" t="str">
        <f>IF(juveniles!E29&gt;0,juveniles!E29,"")</f>
        <v/>
      </c>
      <c r="W3" s="135" t="str">
        <f>IF(juveniles!E32&gt;0,juveniles!E32,"")</f>
        <v/>
      </c>
      <c r="X3" s="135" t="str">
        <f>IF(juveniles!E33&gt;0,juveniles!E33,"")</f>
        <v/>
      </c>
      <c r="Y3" s="135" t="str">
        <f>IF(juveniles!E34&gt;0,juveniles!E34,"")</f>
        <v/>
      </c>
      <c r="Z3" s="135" t="str">
        <f>IF(juveniles!E36&gt;0,juveniles!E36,"")</f>
        <v/>
      </c>
      <c r="AA3" s="135" t="str">
        <f>IF(juveniles!E37&gt;0,juveniles!E37,"")</f>
        <v/>
      </c>
      <c r="AB3" s="135" t="str">
        <f>IF(juveniles!E38&gt;0,juveniles!E38,"")</f>
        <v/>
      </c>
      <c r="AC3" s="135" t="str">
        <f>IF(juveniles!E41&gt;0,juveniles!E41,"")</f>
        <v/>
      </c>
      <c r="AD3" s="135" t="str">
        <f>IF(juveniles!E42&gt;0,juveniles!E42,"")</f>
        <v/>
      </c>
      <c r="AE3" s="135" t="str">
        <f>IF(juveniles!E43&gt;0,juveniles!E43,"")</f>
        <v/>
      </c>
      <c r="AF3" s="135" t="str">
        <f>IF(juveniles!E45&gt;0,juveniles!E45,"")</f>
        <v/>
      </c>
      <c r="AG3" s="135" t="str">
        <f>IF(juveniles!E46&gt;0,juveniles!E46,"")</f>
        <v/>
      </c>
      <c r="AH3" s="135" t="str">
        <f>IF(juveniles!E47&gt;0,juveniles!E47,"")</f>
        <v/>
      </c>
    </row>
    <row r="4" spans="1:34" x14ac:dyDescent="0.3">
      <c r="A4" s="121" t="str">
        <f t="shared" ref="A4:B31" si="0">A$2</f>
        <v>Genus species</v>
      </c>
      <c r="B4" s="132" t="str">
        <f t="shared" si="0"/>
        <v>Country.sample</v>
      </c>
      <c r="C4" s="124">
        <f>juveniles!F1</f>
        <v>3</v>
      </c>
      <c r="D4" s="134" t="str">
        <f>IF(juveniles!G3&gt;0,juveniles!G3,"")</f>
        <v/>
      </c>
      <c r="E4" s="135" t="str">
        <f>IF(juveniles!G4&gt;0,juveniles!G4,"")</f>
        <v/>
      </c>
      <c r="F4" s="135" t="str">
        <f>IF(juveniles!G5&gt;0,juveniles!G5,"")</f>
        <v/>
      </c>
      <c r="G4" s="135" t="str">
        <f>IF(juveniles!G8&gt;0,juveniles!G8,"")</f>
        <v/>
      </c>
      <c r="H4" s="135" t="str">
        <f>IF(juveniles!G9&gt;0,juveniles!G9,"")</f>
        <v/>
      </c>
      <c r="I4" s="135" t="str">
        <f>IF(juveniles!G10&gt;0,juveniles!G10,"")</f>
        <v/>
      </c>
      <c r="J4" s="135" t="str">
        <f>IF(juveniles!G11&gt;0,juveniles!G11,"")</f>
        <v/>
      </c>
      <c r="K4" s="135" t="str">
        <f>IF(juveniles!G14&gt;0,juveniles!G14,"")</f>
        <v/>
      </c>
      <c r="L4" s="135" t="str">
        <f>IF(juveniles!G15&gt;0,juveniles!G15,"")</f>
        <v/>
      </c>
      <c r="M4" s="135" t="str">
        <f>IF(juveniles!G16&gt;0,juveniles!G16,"")</f>
        <v/>
      </c>
      <c r="N4" s="135" t="str">
        <f>IF(juveniles!G18&gt;0,juveniles!G18,"")</f>
        <v/>
      </c>
      <c r="O4" s="135" t="str">
        <f>IF(juveniles!G19&gt;0,juveniles!G19,"")</f>
        <v/>
      </c>
      <c r="P4" s="135" t="str">
        <f>IF(juveniles!G20&gt;0,juveniles!G20,"")</f>
        <v/>
      </c>
      <c r="Q4" s="135" t="str">
        <f>IF(juveniles!G23&gt;0,juveniles!G23,"")</f>
        <v/>
      </c>
      <c r="R4" s="135" t="str">
        <f>IF(juveniles!G24&gt;0,juveniles!G24,"")</f>
        <v/>
      </c>
      <c r="S4" s="135" t="str">
        <f>IF(juveniles!G25&gt;0,juveniles!G25,"")</f>
        <v/>
      </c>
      <c r="T4" s="135" t="str">
        <f>IF(juveniles!G27&gt;0,juveniles!G27,"")</f>
        <v/>
      </c>
      <c r="U4" s="135" t="str">
        <f>IF(juveniles!G28&gt;0,juveniles!G28,"")</f>
        <v/>
      </c>
      <c r="V4" s="135" t="str">
        <f>IF(juveniles!G29&gt;0,juveniles!G29,"")</f>
        <v/>
      </c>
      <c r="W4" s="135" t="str">
        <f>IF(juveniles!G32&gt;0,juveniles!G32,"")</f>
        <v/>
      </c>
      <c r="X4" s="135" t="str">
        <f>IF(juveniles!G33&gt;0,juveniles!G33,"")</f>
        <v/>
      </c>
      <c r="Y4" s="135" t="str">
        <f>IF(juveniles!G34&gt;0,juveniles!G34,"")</f>
        <v/>
      </c>
      <c r="Z4" s="135" t="str">
        <f>IF(juveniles!G36&gt;0,juveniles!G36,"")</f>
        <v/>
      </c>
      <c r="AA4" s="135" t="str">
        <f>IF(juveniles!G37&gt;0,juveniles!G37,"")</f>
        <v/>
      </c>
      <c r="AB4" s="135" t="str">
        <f>IF(juveniles!G38&gt;0,juveniles!G38,"")</f>
        <v/>
      </c>
      <c r="AC4" s="135" t="str">
        <f>IF(juveniles!G41&gt;0,juveniles!G41,"")</f>
        <v/>
      </c>
      <c r="AD4" s="135" t="str">
        <f>IF(juveniles!G42&gt;0,juveniles!G42,"")</f>
        <v/>
      </c>
      <c r="AE4" s="135" t="str">
        <f>IF(juveniles!G43&gt;0,juveniles!G43,"")</f>
        <v/>
      </c>
      <c r="AF4" s="135" t="str">
        <f>IF(juveniles!G45&gt;0,juveniles!G45,"")</f>
        <v/>
      </c>
      <c r="AG4" s="135" t="str">
        <f>IF(juveniles!G46&gt;0,juveniles!G46,"")</f>
        <v/>
      </c>
      <c r="AH4" s="135" t="str">
        <f>IF(juveniles!G47&gt;0,juveniles!G47,"")</f>
        <v/>
      </c>
    </row>
    <row r="5" spans="1:34" x14ac:dyDescent="0.3">
      <c r="A5" s="121" t="str">
        <f t="shared" si="0"/>
        <v>Genus species</v>
      </c>
      <c r="B5" s="132" t="str">
        <f t="shared" si="0"/>
        <v>Country.sample</v>
      </c>
      <c r="C5" s="124">
        <f>juveniles!H1</f>
        <v>4</v>
      </c>
      <c r="D5" s="134" t="str">
        <f>IF(juveniles!I3&gt;0,juveniles!I3,"")</f>
        <v/>
      </c>
      <c r="E5" s="135" t="str">
        <f>IF(juveniles!I4&gt;0,juveniles!I4,"")</f>
        <v/>
      </c>
      <c r="F5" s="135" t="str">
        <f>IF(juveniles!I5&gt;0,juveniles!I5,"")</f>
        <v/>
      </c>
      <c r="G5" s="135" t="str">
        <f>IF(juveniles!I8&gt;0,juveniles!I8,"")</f>
        <v/>
      </c>
      <c r="H5" s="135" t="str">
        <f>IF(juveniles!I9&gt;0,juveniles!I9,"")</f>
        <v/>
      </c>
      <c r="I5" s="135" t="str">
        <f>IF(juveniles!I10&gt;0,juveniles!I10,"")</f>
        <v/>
      </c>
      <c r="J5" s="135" t="str">
        <f>IF(juveniles!I11&gt;0,juveniles!I11,"")</f>
        <v/>
      </c>
      <c r="K5" s="135" t="str">
        <f>IF(juveniles!I14&gt;0,juveniles!I14,"")</f>
        <v/>
      </c>
      <c r="L5" s="135" t="str">
        <f>IF(juveniles!I15&gt;0,juveniles!I15,"")</f>
        <v/>
      </c>
      <c r="M5" s="135" t="str">
        <f>IF(juveniles!I16&gt;0,juveniles!I16,"")</f>
        <v/>
      </c>
      <c r="N5" s="135" t="str">
        <f>IF(juveniles!I18&gt;0,juveniles!I18,"")</f>
        <v/>
      </c>
      <c r="O5" s="135" t="str">
        <f>IF(juveniles!I19&gt;0,juveniles!I19,"")</f>
        <v/>
      </c>
      <c r="P5" s="135" t="str">
        <f>IF(juveniles!I20&gt;0,juveniles!I20,"")</f>
        <v/>
      </c>
      <c r="Q5" s="135" t="str">
        <f>IF(juveniles!I23&gt;0,juveniles!I23,"")</f>
        <v/>
      </c>
      <c r="R5" s="135" t="str">
        <f>IF(juveniles!I24&gt;0,juveniles!I24,"")</f>
        <v/>
      </c>
      <c r="S5" s="135" t="str">
        <f>IF(juveniles!I25&gt;0,juveniles!I25,"")</f>
        <v/>
      </c>
      <c r="T5" s="135" t="str">
        <f>IF(juveniles!I27&gt;0,juveniles!I27,"")</f>
        <v/>
      </c>
      <c r="U5" s="135" t="str">
        <f>IF(juveniles!I28&gt;0,juveniles!I28,"")</f>
        <v/>
      </c>
      <c r="V5" s="135" t="str">
        <f>IF(juveniles!I29&gt;0,juveniles!I29,"")</f>
        <v/>
      </c>
      <c r="W5" s="135" t="str">
        <f>IF(juveniles!I32&gt;0,juveniles!I32,"")</f>
        <v/>
      </c>
      <c r="X5" s="135" t="str">
        <f>IF(juveniles!I33&gt;0,juveniles!I33,"")</f>
        <v/>
      </c>
      <c r="Y5" s="135" t="str">
        <f>IF(juveniles!I34&gt;0,juveniles!I34,"")</f>
        <v/>
      </c>
      <c r="Z5" s="135" t="str">
        <f>IF(juveniles!I36&gt;0,juveniles!I36,"")</f>
        <v/>
      </c>
      <c r="AA5" s="135" t="str">
        <f>IF(juveniles!I37&gt;0,juveniles!I37,"")</f>
        <v/>
      </c>
      <c r="AB5" s="135" t="str">
        <f>IF(juveniles!I38&gt;0,juveniles!I38,"")</f>
        <v/>
      </c>
      <c r="AC5" s="135" t="str">
        <f>IF(juveniles!I41&gt;0,juveniles!I41,"")</f>
        <v/>
      </c>
      <c r="AD5" s="135" t="str">
        <f>IF(juveniles!I42&gt;0,juveniles!I42,"")</f>
        <v/>
      </c>
      <c r="AE5" s="135" t="str">
        <f>IF(juveniles!I43&gt;0,juveniles!I43,"")</f>
        <v/>
      </c>
      <c r="AF5" s="135" t="str">
        <f>IF(juveniles!I45&gt;0,juveniles!I45,"")</f>
        <v/>
      </c>
      <c r="AG5" s="135" t="str">
        <f>IF(juveniles!I46&gt;0,juveniles!I46,"")</f>
        <v/>
      </c>
      <c r="AH5" s="135" t="str">
        <f>IF(juveniles!I47&gt;0,juveniles!I47,"")</f>
        <v/>
      </c>
    </row>
    <row r="6" spans="1:34" x14ac:dyDescent="0.3">
      <c r="A6" s="121" t="str">
        <f t="shared" si="0"/>
        <v>Genus species</v>
      </c>
      <c r="B6" s="132" t="str">
        <f t="shared" si="0"/>
        <v>Country.sample</v>
      </c>
      <c r="C6" s="124">
        <f>juveniles!J1</f>
        <v>5</v>
      </c>
      <c r="D6" s="134" t="str">
        <f>IF(juveniles!K3&gt;0,juveniles!K3,"")</f>
        <v/>
      </c>
      <c r="E6" s="135" t="str">
        <f>IF(juveniles!K4&gt;0,juveniles!K4,"")</f>
        <v/>
      </c>
      <c r="F6" s="135" t="str">
        <f>IF(juveniles!K5&gt;0,juveniles!K5,"")</f>
        <v/>
      </c>
      <c r="G6" s="135" t="str">
        <f>IF(juveniles!K8&gt;0,juveniles!K8,"")</f>
        <v/>
      </c>
      <c r="H6" s="135" t="str">
        <f>IF(juveniles!K9&gt;0,juveniles!K9,"")</f>
        <v/>
      </c>
      <c r="I6" s="135" t="str">
        <f>IF(juveniles!K10&gt;0,juveniles!K10,"")</f>
        <v/>
      </c>
      <c r="J6" s="135" t="str">
        <f>IF(juveniles!K11&gt;0,juveniles!K11,"")</f>
        <v/>
      </c>
      <c r="K6" s="135" t="str">
        <f>IF(juveniles!K14&gt;0,juveniles!K14,"")</f>
        <v/>
      </c>
      <c r="L6" s="135" t="str">
        <f>IF(juveniles!K15&gt;0,juveniles!K15,"")</f>
        <v/>
      </c>
      <c r="M6" s="135" t="str">
        <f>IF(juveniles!K16&gt;0,juveniles!K16,"")</f>
        <v/>
      </c>
      <c r="N6" s="135" t="str">
        <f>IF(juveniles!K18&gt;0,juveniles!K18,"")</f>
        <v/>
      </c>
      <c r="O6" s="135" t="str">
        <f>IF(juveniles!K19&gt;0,juveniles!K19,"")</f>
        <v/>
      </c>
      <c r="P6" s="135" t="str">
        <f>IF(juveniles!K20&gt;0,juveniles!K20,"")</f>
        <v/>
      </c>
      <c r="Q6" s="135" t="str">
        <f>IF(juveniles!K23&gt;0,juveniles!K23,"")</f>
        <v/>
      </c>
      <c r="R6" s="135" t="str">
        <f>IF(juveniles!K24&gt;0,juveniles!K24,"")</f>
        <v/>
      </c>
      <c r="S6" s="135" t="str">
        <f>IF(juveniles!K25&gt;0,juveniles!K25,"")</f>
        <v/>
      </c>
      <c r="T6" s="135" t="str">
        <f>IF(juveniles!K27&gt;0,juveniles!K27,"")</f>
        <v/>
      </c>
      <c r="U6" s="135" t="str">
        <f>IF(juveniles!K28&gt;0,juveniles!K28,"")</f>
        <v/>
      </c>
      <c r="V6" s="135" t="str">
        <f>IF(juveniles!K29&gt;0,juveniles!K29,"")</f>
        <v/>
      </c>
      <c r="W6" s="135" t="str">
        <f>IF(juveniles!K32&gt;0,juveniles!K32,"")</f>
        <v/>
      </c>
      <c r="X6" s="135" t="str">
        <f>IF(juveniles!K33&gt;0,juveniles!K33,"")</f>
        <v/>
      </c>
      <c r="Y6" s="135" t="str">
        <f>IF(juveniles!K34&gt;0,juveniles!K34,"")</f>
        <v/>
      </c>
      <c r="Z6" s="135" t="str">
        <f>IF(juveniles!K36&gt;0,juveniles!K36,"")</f>
        <v/>
      </c>
      <c r="AA6" s="135" t="str">
        <f>IF(juveniles!K37&gt;0,juveniles!K37,"")</f>
        <v/>
      </c>
      <c r="AB6" s="135" t="str">
        <f>IF(juveniles!K38&gt;0,juveniles!K38,"")</f>
        <v/>
      </c>
      <c r="AC6" s="135" t="str">
        <f>IF(juveniles!K41&gt;0,juveniles!K41,"")</f>
        <v/>
      </c>
      <c r="AD6" s="135" t="str">
        <f>IF(juveniles!K42&gt;0,juveniles!K42,"")</f>
        <v/>
      </c>
      <c r="AE6" s="135" t="str">
        <f>IF(juveniles!K43&gt;0,juveniles!K43,"")</f>
        <v/>
      </c>
      <c r="AF6" s="135" t="str">
        <f>IF(juveniles!K45&gt;0,juveniles!K45,"")</f>
        <v/>
      </c>
      <c r="AG6" s="135" t="str">
        <f>IF(juveniles!K46&gt;0,juveniles!K46,"")</f>
        <v/>
      </c>
      <c r="AH6" s="135" t="str">
        <f>IF(juveniles!K47&gt;0,juveniles!K47,"")</f>
        <v/>
      </c>
    </row>
    <row r="7" spans="1:34" x14ac:dyDescent="0.3">
      <c r="A7" s="121" t="str">
        <f t="shared" si="0"/>
        <v>Genus species</v>
      </c>
      <c r="B7" s="132" t="str">
        <f t="shared" si="0"/>
        <v>Country.sample</v>
      </c>
      <c r="C7" s="124">
        <f>juveniles!L1</f>
        <v>6</v>
      </c>
      <c r="D7" s="134" t="str">
        <f>IF(juveniles!M3&gt;0,juveniles!M3,"")</f>
        <v/>
      </c>
      <c r="E7" s="135" t="str">
        <f>IF(juveniles!M4&gt;0,juveniles!M4,"")</f>
        <v/>
      </c>
      <c r="F7" s="135" t="str">
        <f>IF(juveniles!M5&gt;0,juveniles!M5,"")</f>
        <v/>
      </c>
      <c r="G7" s="135" t="str">
        <f>IF(juveniles!M8&gt;0,juveniles!M8,"")</f>
        <v/>
      </c>
      <c r="H7" s="135" t="str">
        <f>IF(juveniles!M9&gt;0,juveniles!M9,"")</f>
        <v/>
      </c>
      <c r="I7" s="135" t="str">
        <f>IF(juveniles!M10&gt;0,juveniles!M10,"")</f>
        <v/>
      </c>
      <c r="J7" s="135" t="str">
        <f>IF(juveniles!M11&gt;0,juveniles!M11,"")</f>
        <v/>
      </c>
      <c r="K7" s="135" t="str">
        <f>IF(juveniles!M14&gt;0,juveniles!M14,"")</f>
        <v/>
      </c>
      <c r="L7" s="135" t="str">
        <f>IF(juveniles!M15&gt;0,juveniles!M15,"")</f>
        <v/>
      </c>
      <c r="M7" s="135" t="str">
        <f>IF(juveniles!M16&gt;0,juveniles!M16,"")</f>
        <v/>
      </c>
      <c r="N7" s="135" t="str">
        <f>IF(juveniles!M18&gt;0,juveniles!M18,"")</f>
        <v/>
      </c>
      <c r="O7" s="135" t="str">
        <f>IF(juveniles!M19&gt;0,juveniles!M19,"")</f>
        <v/>
      </c>
      <c r="P7" s="135" t="str">
        <f>IF(juveniles!M20&gt;0,juveniles!M20,"")</f>
        <v/>
      </c>
      <c r="Q7" s="135" t="str">
        <f>IF(juveniles!M23&gt;0,juveniles!M23,"")</f>
        <v/>
      </c>
      <c r="R7" s="135" t="str">
        <f>IF(juveniles!M24&gt;0,juveniles!M24,"")</f>
        <v/>
      </c>
      <c r="S7" s="135" t="str">
        <f>IF(juveniles!M25&gt;0,juveniles!M25,"")</f>
        <v/>
      </c>
      <c r="T7" s="135" t="str">
        <f>IF(juveniles!M27&gt;0,juveniles!M27,"")</f>
        <v/>
      </c>
      <c r="U7" s="135" t="str">
        <f>IF(juveniles!M28&gt;0,juveniles!M28,"")</f>
        <v/>
      </c>
      <c r="V7" s="135" t="str">
        <f>IF(juveniles!M29&gt;0,juveniles!M29,"")</f>
        <v/>
      </c>
      <c r="W7" s="135" t="str">
        <f>IF(juveniles!M32&gt;0,juveniles!M32,"")</f>
        <v/>
      </c>
      <c r="X7" s="135" t="str">
        <f>IF(juveniles!M33&gt;0,juveniles!M33,"")</f>
        <v/>
      </c>
      <c r="Y7" s="135" t="str">
        <f>IF(juveniles!M34&gt;0,juveniles!M34,"")</f>
        <v/>
      </c>
      <c r="Z7" s="135" t="str">
        <f>IF(juveniles!M36&gt;0,juveniles!M36,"")</f>
        <v/>
      </c>
      <c r="AA7" s="135" t="str">
        <f>IF(juveniles!M37&gt;0,juveniles!M37,"")</f>
        <v/>
      </c>
      <c r="AB7" s="135" t="str">
        <f>IF(juveniles!M38&gt;0,juveniles!M38,"")</f>
        <v/>
      </c>
      <c r="AC7" s="135" t="str">
        <f>IF(juveniles!M41&gt;0,juveniles!M41,"")</f>
        <v/>
      </c>
      <c r="AD7" s="135" t="str">
        <f>IF(juveniles!M42&gt;0,juveniles!M42,"")</f>
        <v/>
      </c>
      <c r="AE7" s="135" t="str">
        <f>IF(juveniles!M43&gt;0,juveniles!M43,"")</f>
        <v/>
      </c>
      <c r="AF7" s="135" t="str">
        <f>IF(juveniles!M45&gt;0,juveniles!M45,"")</f>
        <v/>
      </c>
      <c r="AG7" s="135" t="str">
        <f>IF(juveniles!M46&gt;0,juveniles!M46,"")</f>
        <v/>
      </c>
      <c r="AH7" s="135" t="str">
        <f>IF(juveniles!M47&gt;0,juveniles!M47,"")</f>
        <v/>
      </c>
    </row>
    <row r="8" spans="1:34" x14ac:dyDescent="0.3">
      <c r="A8" s="121" t="str">
        <f t="shared" si="0"/>
        <v>Genus species</v>
      </c>
      <c r="B8" s="132" t="str">
        <f t="shared" si="0"/>
        <v>Country.sample</v>
      </c>
      <c r="C8" s="124">
        <f>juveniles!N1</f>
        <v>7</v>
      </c>
      <c r="D8" s="134" t="str">
        <f>IF(juveniles!O3&gt;0,juveniles!O3,"")</f>
        <v/>
      </c>
      <c r="E8" s="135" t="str">
        <f>IF(juveniles!O4&gt;0,juveniles!O4,"")</f>
        <v/>
      </c>
      <c r="F8" s="135" t="str">
        <f>IF(juveniles!O5&gt;0,juveniles!O5,"")</f>
        <v/>
      </c>
      <c r="G8" s="135" t="str">
        <f>IF(juveniles!O8&gt;0,juveniles!O8,"")</f>
        <v/>
      </c>
      <c r="H8" s="135" t="str">
        <f>IF(juveniles!O9&gt;0,juveniles!O9,"")</f>
        <v/>
      </c>
      <c r="I8" s="135" t="str">
        <f>IF(juveniles!O10&gt;0,juveniles!O10,"")</f>
        <v/>
      </c>
      <c r="J8" s="135" t="str">
        <f>IF(juveniles!O11&gt;0,juveniles!O11,"")</f>
        <v/>
      </c>
      <c r="K8" s="135" t="str">
        <f>IF(juveniles!O14&gt;0,juveniles!O14,"")</f>
        <v/>
      </c>
      <c r="L8" s="135" t="str">
        <f>IF(juveniles!O15&gt;0,juveniles!O15,"")</f>
        <v/>
      </c>
      <c r="M8" s="135" t="str">
        <f>IF(juveniles!O16&gt;0,juveniles!O16,"")</f>
        <v/>
      </c>
      <c r="N8" s="135" t="str">
        <f>IF(juveniles!O18&gt;0,juveniles!O18,"")</f>
        <v/>
      </c>
      <c r="O8" s="135" t="str">
        <f>IF(juveniles!O19&gt;0,juveniles!O19,"")</f>
        <v/>
      </c>
      <c r="P8" s="135" t="str">
        <f>IF(juveniles!O20&gt;0,juveniles!O20,"")</f>
        <v/>
      </c>
      <c r="Q8" s="135" t="str">
        <f>IF(juveniles!O23&gt;0,juveniles!O23,"")</f>
        <v/>
      </c>
      <c r="R8" s="135" t="str">
        <f>IF(juveniles!O24&gt;0,juveniles!O24,"")</f>
        <v/>
      </c>
      <c r="S8" s="135" t="str">
        <f>IF(juveniles!O25&gt;0,juveniles!O25,"")</f>
        <v/>
      </c>
      <c r="T8" s="135" t="str">
        <f>IF(juveniles!O27&gt;0,juveniles!O27,"")</f>
        <v/>
      </c>
      <c r="U8" s="135" t="str">
        <f>IF(juveniles!O28&gt;0,juveniles!O28,"")</f>
        <v/>
      </c>
      <c r="V8" s="135" t="str">
        <f>IF(juveniles!O29&gt;0,juveniles!O29,"")</f>
        <v/>
      </c>
      <c r="W8" s="135" t="str">
        <f>IF(juveniles!O32&gt;0,juveniles!O32,"")</f>
        <v/>
      </c>
      <c r="X8" s="135" t="str">
        <f>IF(juveniles!O33&gt;0,juveniles!O33,"")</f>
        <v/>
      </c>
      <c r="Y8" s="135" t="str">
        <f>IF(juveniles!O34&gt;0,juveniles!O34,"")</f>
        <v/>
      </c>
      <c r="Z8" s="135" t="str">
        <f>IF(juveniles!O36&gt;0,juveniles!O36,"")</f>
        <v/>
      </c>
      <c r="AA8" s="135" t="str">
        <f>IF(juveniles!O37&gt;0,juveniles!O37,"")</f>
        <v/>
      </c>
      <c r="AB8" s="135" t="str">
        <f>IF(juveniles!O38&gt;0,juveniles!O38,"")</f>
        <v/>
      </c>
      <c r="AC8" s="135" t="str">
        <f>IF(juveniles!O41&gt;0,juveniles!O41,"")</f>
        <v/>
      </c>
      <c r="AD8" s="135" t="str">
        <f>IF(juveniles!O42&gt;0,juveniles!O42,"")</f>
        <v/>
      </c>
      <c r="AE8" s="135" t="str">
        <f>IF(juveniles!O43&gt;0,juveniles!O43,"")</f>
        <v/>
      </c>
      <c r="AF8" s="135" t="str">
        <f>IF(juveniles!O45&gt;0,juveniles!O45,"")</f>
        <v/>
      </c>
      <c r="AG8" s="135" t="str">
        <f>IF(juveniles!O46&gt;0,juveniles!O46,"")</f>
        <v/>
      </c>
      <c r="AH8" s="135" t="str">
        <f>IF(juveniles!O47&gt;0,juveniles!O47,"")</f>
        <v/>
      </c>
    </row>
    <row r="9" spans="1:34" x14ac:dyDescent="0.3">
      <c r="A9" s="121" t="str">
        <f t="shared" si="0"/>
        <v>Genus species</v>
      </c>
      <c r="B9" s="132" t="str">
        <f t="shared" si="0"/>
        <v>Country.sample</v>
      </c>
      <c r="C9" s="124">
        <f>juveniles!P1</f>
        <v>8</v>
      </c>
      <c r="D9" s="134" t="str">
        <f>IF(juveniles!Q3&gt;0,juveniles!Q3,"")</f>
        <v/>
      </c>
      <c r="E9" s="135" t="str">
        <f>IF(juveniles!Q4&gt;0,juveniles!Q4,"")</f>
        <v/>
      </c>
      <c r="F9" s="135" t="str">
        <f>IF(juveniles!Q5&gt;0,juveniles!Q5,"")</f>
        <v/>
      </c>
      <c r="G9" s="135" t="str">
        <f>IF(juveniles!Q8&gt;0,juveniles!Q8,"")</f>
        <v/>
      </c>
      <c r="H9" s="135" t="str">
        <f>IF(juveniles!Q9&gt;0,juveniles!Q9,"")</f>
        <v/>
      </c>
      <c r="I9" s="135" t="str">
        <f>IF(juveniles!Q10&gt;0,juveniles!Q10,"")</f>
        <v/>
      </c>
      <c r="J9" s="135" t="str">
        <f>IF(juveniles!Q11&gt;0,juveniles!Q11,"")</f>
        <v/>
      </c>
      <c r="K9" s="135" t="str">
        <f>IF(juveniles!Q14&gt;0,juveniles!Q14,"")</f>
        <v/>
      </c>
      <c r="L9" s="135" t="str">
        <f>IF(juveniles!Q15&gt;0,juveniles!Q15,"")</f>
        <v/>
      </c>
      <c r="M9" s="135" t="str">
        <f>IF(juveniles!Q16&gt;0,juveniles!Q16,"")</f>
        <v/>
      </c>
      <c r="N9" s="135" t="str">
        <f>IF(juveniles!Q18&gt;0,juveniles!Q18,"")</f>
        <v/>
      </c>
      <c r="O9" s="135" t="str">
        <f>IF(juveniles!Q19&gt;0,juveniles!Q19,"")</f>
        <v/>
      </c>
      <c r="P9" s="135" t="str">
        <f>IF(juveniles!Q20&gt;0,juveniles!Q20,"")</f>
        <v/>
      </c>
      <c r="Q9" s="135" t="str">
        <f>IF(juveniles!Q23&gt;0,juveniles!Q23,"")</f>
        <v/>
      </c>
      <c r="R9" s="135" t="str">
        <f>IF(juveniles!Q24&gt;0,juveniles!Q24,"")</f>
        <v/>
      </c>
      <c r="S9" s="135" t="str">
        <f>IF(juveniles!Q25&gt;0,juveniles!Q25,"")</f>
        <v/>
      </c>
      <c r="T9" s="135" t="str">
        <f>IF(juveniles!Q27&gt;0,juveniles!Q27,"")</f>
        <v/>
      </c>
      <c r="U9" s="135" t="str">
        <f>IF(juveniles!Q28&gt;0,juveniles!Q28,"")</f>
        <v/>
      </c>
      <c r="V9" s="135" t="str">
        <f>IF(juveniles!Q29&gt;0,juveniles!Q29,"")</f>
        <v/>
      </c>
      <c r="W9" s="135" t="str">
        <f>IF(juveniles!Q32&gt;0,juveniles!Q32,"")</f>
        <v/>
      </c>
      <c r="X9" s="135" t="str">
        <f>IF(juveniles!Q33&gt;0,juveniles!Q33,"")</f>
        <v/>
      </c>
      <c r="Y9" s="135" t="str">
        <f>IF(juveniles!Q34&gt;0,juveniles!Q34,"")</f>
        <v/>
      </c>
      <c r="Z9" s="135" t="str">
        <f>IF(juveniles!Q36&gt;0,juveniles!Q36,"")</f>
        <v/>
      </c>
      <c r="AA9" s="135" t="str">
        <f>IF(juveniles!Q37&gt;0,juveniles!Q37,"")</f>
        <v/>
      </c>
      <c r="AB9" s="135" t="str">
        <f>IF(juveniles!Q38&gt;0,juveniles!Q38,"")</f>
        <v/>
      </c>
      <c r="AC9" s="135" t="str">
        <f>IF(juveniles!Q41&gt;0,juveniles!Q41,"")</f>
        <v/>
      </c>
      <c r="AD9" s="135" t="str">
        <f>IF(juveniles!Q42&gt;0,juveniles!Q42,"")</f>
        <v/>
      </c>
      <c r="AE9" s="135" t="str">
        <f>IF(juveniles!Q43&gt;0,juveniles!Q43,"")</f>
        <v/>
      </c>
      <c r="AF9" s="135" t="str">
        <f>IF(juveniles!Q45&gt;0,juveniles!Q45,"")</f>
        <v/>
      </c>
      <c r="AG9" s="135" t="str">
        <f>IF(juveniles!Q46&gt;0,juveniles!Q46,"")</f>
        <v/>
      </c>
      <c r="AH9" s="135" t="str">
        <f>IF(juveniles!Q47&gt;0,juveniles!Q47,"")</f>
        <v/>
      </c>
    </row>
    <row r="10" spans="1:34" x14ac:dyDescent="0.3">
      <c r="A10" s="121" t="str">
        <f t="shared" si="0"/>
        <v>Genus species</v>
      </c>
      <c r="B10" s="132" t="str">
        <f t="shared" si="0"/>
        <v>Country.sample</v>
      </c>
      <c r="C10" s="124">
        <f>juveniles!R1</f>
        <v>9</v>
      </c>
      <c r="D10" s="134" t="str">
        <f>IF(juveniles!S3&gt;0,juveniles!S3,"")</f>
        <v/>
      </c>
      <c r="E10" s="135" t="str">
        <f>IF(juveniles!S4&gt;0,juveniles!S4,"")</f>
        <v/>
      </c>
      <c r="F10" s="135" t="str">
        <f>IF(juveniles!S5&gt;0,juveniles!S5,"")</f>
        <v/>
      </c>
      <c r="G10" s="135" t="str">
        <f>IF(juveniles!S8&gt;0,juveniles!S8,"")</f>
        <v/>
      </c>
      <c r="H10" s="135" t="str">
        <f>IF(juveniles!S9&gt;0,juveniles!S9,"")</f>
        <v/>
      </c>
      <c r="I10" s="135" t="str">
        <f>IF(juveniles!S10&gt;0,juveniles!S10,"")</f>
        <v/>
      </c>
      <c r="J10" s="135" t="str">
        <f>IF(juveniles!S11&gt;0,juveniles!S11,"")</f>
        <v/>
      </c>
      <c r="K10" s="135" t="str">
        <f>IF(juveniles!S14&gt;0,juveniles!S14,"")</f>
        <v/>
      </c>
      <c r="L10" s="135" t="str">
        <f>IF(juveniles!S15&gt;0,juveniles!S15,"")</f>
        <v/>
      </c>
      <c r="M10" s="135" t="str">
        <f>IF(juveniles!S16&gt;0,juveniles!S16,"")</f>
        <v/>
      </c>
      <c r="N10" s="135" t="str">
        <f>IF(juveniles!S18&gt;0,juveniles!S18,"")</f>
        <v/>
      </c>
      <c r="O10" s="135" t="str">
        <f>IF(juveniles!S19&gt;0,juveniles!S19,"")</f>
        <v/>
      </c>
      <c r="P10" s="135" t="str">
        <f>IF(juveniles!S20&gt;0,juveniles!S20,"")</f>
        <v/>
      </c>
      <c r="Q10" s="135" t="str">
        <f>IF(juveniles!S23&gt;0,juveniles!S23,"")</f>
        <v/>
      </c>
      <c r="R10" s="135" t="str">
        <f>IF(juveniles!S24&gt;0,juveniles!S24,"")</f>
        <v/>
      </c>
      <c r="S10" s="135" t="str">
        <f>IF(juveniles!S25&gt;0,juveniles!S25,"")</f>
        <v/>
      </c>
      <c r="T10" s="135" t="str">
        <f>IF(juveniles!S27&gt;0,juveniles!S27,"")</f>
        <v/>
      </c>
      <c r="U10" s="135" t="str">
        <f>IF(juveniles!S28&gt;0,juveniles!S28,"")</f>
        <v/>
      </c>
      <c r="V10" s="135" t="str">
        <f>IF(juveniles!S29&gt;0,juveniles!S29,"")</f>
        <v/>
      </c>
      <c r="W10" s="135" t="str">
        <f>IF(juveniles!S32&gt;0,juveniles!S32,"")</f>
        <v/>
      </c>
      <c r="X10" s="135" t="str">
        <f>IF(juveniles!S33&gt;0,juveniles!S33,"")</f>
        <v/>
      </c>
      <c r="Y10" s="135" t="str">
        <f>IF(juveniles!S34&gt;0,juveniles!S34,"")</f>
        <v/>
      </c>
      <c r="Z10" s="135" t="str">
        <f>IF(juveniles!S36&gt;0,juveniles!S36,"")</f>
        <v/>
      </c>
      <c r="AA10" s="135" t="str">
        <f>IF(juveniles!S37&gt;0,juveniles!S37,"")</f>
        <v/>
      </c>
      <c r="AB10" s="135" t="str">
        <f>IF(juveniles!S38&gt;0,juveniles!S38,"")</f>
        <v/>
      </c>
      <c r="AC10" s="135" t="str">
        <f>IF(juveniles!S41&gt;0,juveniles!S41,"")</f>
        <v/>
      </c>
      <c r="AD10" s="135" t="str">
        <f>IF(juveniles!S42&gt;0,juveniles!S42,"")</f>
        <v/>
      </c>
      <c r="AE10" s="135" t="str">
        <f>IF(juveniles!S43&gt;0,juveniles!S43,"")</f>
        <v/>
      </c>
      <c r="AF10" s="135" t="str">
        <f>IF(juveniles!S45&gt;0,juveniles!S45,"")</f>
        <v/>
      </c>
      <c r="AG10" s="135" t="str">
        <f>IF(juveniles!S46&gt;0,juveniles!S46,"")</f>
        <v/>
      </c>
      <c r="AH10" s="135" t="str">
        <f>IF(juveniles!S47&gt;0,juveniles!S47,"")</f>
        <v/>
      </c>
    </row>
    <row r="11" spans="1:34" x14ac:dyDescent="0.3">
      <c r="A11" s="121" t="str">
        <f t="shared" si="0"/>
        <v>Genus species</v>
      </c>
      <c r="B11" s="132" t="str">
        <f t="shared" si="0"/>
        <v>Country.sample</v>
      </c>
      <c r="C11" s="124">
        <f>juveniles!T1</f>
        <v>10</v>
      </c>
      <c r="D11" s="134" t="str">
        <f>IF(juveniles!U3&gt;0,juveniles!U3,"")</f>
        <v/>
      </c>
      <c r="E11" s="135" t="str">
        <f>IF(juveniles!U4&gt;0,juveniles!U4,"")</f>
        <v/>
      </c>
      <c r="F11" s="135" t="str">
        <f>IF(juveniles!U5&gt;0,juveniles!U5,"")</f>
        <v/>
      </c>
      <c r="G11" s="135" t="str">
        <f>IF(juveniles!U8&gt;0,juveniles!U8,"")</f>
        <v/>
      </c>
      <c r="H11" s="135" t="str">
        <f>IF(juveniles!U9&gt;0,juveniles!U9,"")</f>
        <v/>
      </c>
      <c r="I11" s="135" t="str">
        <f>IF(juveniles!U10&gt;0,juveniles!U10,"")</f>
        <v/>
      </c>
      <c r="J11" s="135" t="str">
        <f>IF(juveniles!U11&gt;0,juveniles!U11,"")</f>
        <v/>
      </c>
      <c r="K11" s="135" t="str">
        <f>IF(juveniles!U14&gt;0,juveniles!U14,"")</f>
        <v/>
      </c>
      <c r="L11" s="135" t="str">
        <f>IF(juveniles!U15&gt;0,juveniles!U15,"")</f>
        <v/>
      </c>
      <c r="M11" s="135" t="str">
        <f>IF(juveniles!U16&gt;0,juveniles!U16,"")</f>
        <v/>
      </c>
      <c r="N11" s="135" t="str">
        <f>IF(juveniles!U18&gt;0,juveniles!U18,"")</f>
        <v/>
      </c>
      <c r="O11" s="135" t="str">
        <f>IF(juveniles!U19&gt;0,juveniles!U19,"")</f>
        <v/>
      </c>
      <c r="P11" s="135" t="str">
        <f>IF(juveniles!U20&gt;0,juveniles!U20,"")</f>
        <v/>
      </c>
      <c r="Q11" s="135" t="str">
        <f>IF(juveniles!U23&gt;0,juveniles!U23,"")</f>
        <v/>
      </c>
      <c r="R11" s="135" t="str">
        <f>IF(juveniles!U24&gt;0,juveniles!U24,"")</f>
        <v/>
      </c>
      <c r="S11" s="135" t="str">
        <f>IF(juveniles!U25&gt;0,juveniles!U25,"")</f>
        <v/>
      </c>
      <c r="T11" s="135" t="str">
        <f>IF(juveniles!U27&gt;0,juveniles!U27,"")</f>
        <v/>
      </c>
      <c r="U11" s="135" t="str">
        <f>IF(juveniles!U28&gt;0,juveniles!U28,"")</f>
        <v/>
      </c>
      <c r="V11" s="135" t="str">
        <f>IF(juveniles!U29&gt;0,juveniles!U29,"")</f>
        <v/>
      </c>
      <c r="W11" s="135" t="str">
        <f>IF(juveniles!U32&gt;0,juveniles!U32,"")</f>
        <v/>
      </c>
      <c r="X11" s="135" t="str">
        <f>IF(juveniles!U33&gt;0,juveniles!U33,"")</f>
        <v/>
      </c>
      <c r="Y11" s="135" t="str">
        <f>IF(juveniles!U34&gt;0,juveniles!U34,"")</f>
        <v/>
      </c>
      <c r="Z11" s="135" t="str">
        <f>IF(juveniles!U36&gt;0,juveniles!U36,"")</f>
        <v/>
      </c>
      <c r="AA11" s="135" t="str">
        <f>IF(juveniles!U37&gt;0,juveniles!U37,"")</f>
        <v/>
      </c>
      <c r="AB11" s="135" t="str">
        <f>IF(juveniles!U38&gt;0,juveniles!U38,"")</f>
        <v/>
      </c>
      <c r="AC11" s="135" t="str">
        <f>IF(juveniles!U41&gt;0,juveniles!U41,"")</f>
        <v/>
      </c>
      <c r="AD11" s="135" t="str">
        <f>IF(juveniles!U42&gt;0,juveniles!U42,"")</f>
        <v/>
      </c>
      <c r="AE11" s="135" t="str">
        <f>IF(juveniles!U43&gt;0,juveniles!U43,"")</f>
        <v/>
      </c>
      <c r="AF11" s="135" t="str">
        <f>IF(juveniles!U45&gt;0,juveniles!U45,"")</f>
        <v/>
      </c>
      <c r="AG11" s="135" t="str">
        <f>IF(juveniles!U46&gt;0,juveniles!U46,"")</f>
        <v/>
      </c>
      <c r="AH11" s="135" t="str">
        <f>IF(juveniles!U47&gt;0,juveniles!U47,"")</f>
        <v/>
      </c>
    </row>
    <row r="12" spans="1:34" x14ac:dyDescent="0.3">
      <c r="A12" s="121" t="str">
        <f t="shared" si="0"/>
        <v>Genus species</v>
      </c>
      <c r="B12" s="132" t="str">
        <f t="shared" si="0"/>
        <v>Country.sample</v>
      </c>
      <c r="C12" s="124">
        <f>juveniles!V1</f>
        <v>11</v>
      </c>
      <c r="D12" s="134" t="str">
        <f>IF(juveniles!W3&gt;0,juveniles!W3,"")</f>
        <v/>
      </c>
      <c r="E12" s="135" t="str">
        <f>IF(juveniles!W4&gt;0,juveniles!W4,"")</f>
        <v/>
      </c>
      <c r="F12" s="135" t="str">
        <f>IF(juveniles!W5&gt;0,juveniles!W5,"")</f>
        <v/>
      </c>
      <c r="G12" s="135" t="str">
        <f>IF(juveniles!W8&gt;0,juveniles!W8,"")</f>
        <v/>
      </c>
      <c r="H12" s="135" t="str">
        <f>IF(juveniles!W9&gt;0,juveniles!W9,"")</f>
        <v/>
      </c>
      <c r="I12" s="135" t="str">
        <f>IF(juveniles!W10&gt;0,juveniles!W10,"")</f>
        <v/>
      </c>
      <c r="J12" s="135" t="str">
        <f>IF(juveniles!W11&gt;0,juveniles!W11,"")</f>
        <v/>
      </c>
      <c r="K12" s="135" t="str">
        <f>IF(juveniles!W14&gt;0,juveniles!W14,"")</f>
        <v/>
      </c>
      <c r="L12" s="135" t="str">
        <f>IF(juveniles!W15&gt;0,juveniles!W15,"")</f>
        <v/>
      </c>
      <c r="M12" s="135" t="str">
        <f>IF(juveniles!W16&gt;0,juveniles!W16,"")</f>
        <v/>
      </c>
      <c r="N12" s="135" t="str">
        <f>IF(juveniles!W18&gt;0,juveniles!W18,"")</f>
        <v/>
      </c>
      <c r="O12" s="135" t="str">
        <f>IF(juveniles!W19&gt;0,juveniles!W19,"")</f>
        <v/>
      </c>
      <c r="P12" s="135" t="str">
        <f>IF(juveniles!W20&gt;0,juveniles!W20,"")</f>
        <v/>
      </c>
      <c r="Q12" s="135" t="str">
        <f>IF(juveniles!W23&gt;0,juveniles!W23,"")</f>
        <v/>
      </c>
      <c r="R12" s="135" t="str">
        <f>IF(juveniles!W24&gt;0,juveniles!W24,"")</f>
        <v/>
      </c>
      <c r="S12" s="135" t="str">
        <f>IF(juveniles!W25&gt;0,juveniles!W25,"")</f>
        <v/>
      </c>
      <c r="T12" s="135" t="str">
        <f>IF(juveniles!W27&gt;0,juveniles!W27,"")</f>
        <v/>
      </c>
      <c r="U12" s="135" t="str">
        <f>IF(juveniles!W28&gt;0,juveniles!W28,"")</f>
        <v/>
      </c>
      <c r="V12" s="135" t="str">
        <f>IF(juveniles!W29&gt;0,juveniles!W29,"")</f>
        <v/>
      </c>
      <c r="W12" s="135" t="str">
        <f>IF(juveniles!W32&gt;0,juveniles!W32,"")</f>
        <v/>
      </c>
      <c r="X12" s="135" t="str">
        <f>IF(juveniles!W33&gt;0,juveniles!W33,"")</f>
        <v/>
      </c>
      <c r="Y12" s="135" t="str">
        <f>IF(juveniles!W34&gt;0,juveniles!W34,"")</f>
        <v/>
      </c>
      <c r="Z12" s="135" t="str">
        <f>IF(juveniles!W36&gt;0,juveniles!W36,"")</f>
        <v/>
      </c>
      <c r="AA12" s="135" t="str">
        <f>IF(juveniles!W37&gt;0,juveniles!W37,"")</f>
        <v/>
      </c>
      <c r="AB12" s="135" t="str">
        <f>IF(juveniles!W38&gt;0,juveniles!W38,"")</f>
        <v/>
      </c>
      <c r="AC12" s="135" t="str">
        <f>IF(juveniles!W41&gt;0,juveniles!W41,"")</f>
        <v/>
      </c>
      <c r="AD12" s="135" t="str">
        <f>IF(juveniles!W42&gt;0,juveniles!W42,"")</f>
        <v/>
      </c>
      <c r="AE12" s="135" t="str">
        <f>IF(juveniles!W43&gt;0,juveniles!W43,"")</f>
        <v/>
      </c>
      <c r="AF12" s="135" t="str">
        <f>IF(juveniles!W45&gt;0,juveniles!W45,"")</f>
        <v/>
      </c>
      <c r="AG12" s="135" t="str">
        <f>IF(juveniles!W46&gt;0,juveniles!W46,"")</f>
        <v/>
      </c>
      <c r="AH12" s="135" t="str">
        <f>IF(juveniles!W47&gt;0,juveniles!W47,"")</f>
        <v/>
      </c>
    </row>
    <row r="13" spans="1:34" x14ac:dyDescent="0.3">
      <c r="A13" s="121" t="str">
        <f t="shared" si="0"/>
        <v>Genus species</v>
      </c>
      <c r="B13" s="132" t="str">
        <f t="shared" si="0"/>
        <v>Country.sample</v>
      </c>
      <c r="C13" s="124">
        <f>juveniles!X1</f>
        <v>12</v>
      </c>
      <c r="D13" s="134" t="str">
        <f>IF(juveniles!Y3&gt;0,juveniles!Y3,"")</f>
        <v/>
      </c>
      <c r="E13" s="135" t="str">
        <f>IF(juveniles!Y4&gt;0,juveniles!Y4,"")</f>
        <v/>
      </c>
      <c r="F13" s="135" t="str">
        <f>IF(juveniles!Y5&gt;0,juveniles!Y5,"")</f>
        <v/>
      </c>
      <c r="G13" s="135" t="str">
        <f>IF(juveniles!Y8&gt;0,juveniles!Y8,"")</f>
        <v/>
      </c>
      <c r="H13" s="135" t="str">
        <f>IF(juveniles!Y9&gt;0,juveniles!Y9,"")</f>
        <v/>
      </c>
      <c r="I13" s="135" t="str">
        <f>IF(juveniles!Y10&gt;0,juveniles!Y10,"")</f>
        <v/>
      </c>
      <c r="J13" s="135" t="str">
        <f>IF(juveniles!Y11&gt;0,juveniles!Y11,"")</f>
        <v/>
      </c>
      <c r="K13" s="135" t="str">
        <f>IF(juveniles!Y14&gt;0,juveniles!Y14,"")</f>
        <v/>
      </c>
      <c r="L13" s="135" t="str">
        <f>IF(juveniles!Y15&gt;0,juveniles!Y15,"")</f>
        <v/>
      </c>
      <c r="M13" s="135" t="str">
        <f>IF(juveniles!Y16&gt;0,juveniles!Y16,"")</f>
        <v/>
      </c>
      <c r="N13" s="135" t="str">
        <f>IF(juveniles!Y18&gt;0,juveniles!Y18,"")</f>
        <v/>
      </c>
      <c r="O13" s="135" t="str">
        <f>IF(juveniles!Y19&gt;0,juveniles!Y19,"")</f>
        <v/>
      </c>
      <c r="P13" s="135" t="str">
        <f>IF(juveniles!Y20&gt;0,juveniles!Y20,"")</f>
        <v/>
      </c>
      <c r="Q13" s="135" t="str">
        <f>IF(juveniles!Y23&gt;0,juveniles!Y23,"")</f>
        <v/>
      </c>
      <c r="R13" s="135" t="str">
        <f>IF(juveniles!Y24&gt;0,juveniles!Y24,"")</f>
        <v/>
      </c>
      <c r="S13" s="135" t="str">
        <f>IF(juveniles!Y25&gt;0,juveniles!Y25,"")</f>
        <v/>
      </c>
      <c r="T13" s="135" t="str">
        <f>IF(juveniles!Y27&gt;0,juveniles!Y27,"")</f>
        <v/>
      </c>
      <c r="U13" s="135" t="str">
        <f>IF(juveniles!Y28&gt;0,juveniles!Y28,"")</f>
        <v/>
      </c>
      <c r="V13" s="135" t="str">
        <f>IF(juveniles!Y29&gt;0,juveniles!Y29,"")</f>
        <v/>
      </c>
      <c r="W13" s="135" t="str">
        <f>IF(juveniles!Y32&gt;0,juveniles!Y32,"")</f>
        <v/>
      </c>
      <c r="X13" s="135" t="str">
        <f>IF(juveniles!Y33&gt;0,juveniles!Y33,"")</f>
        <v/>
      </c>
      <c r="Y13" s="135" t="str">
        <f>IF(juveniles!Y34&gt;0,juveniles!Y34,"")</f>
        <v/>
      </c>
      <c r="Z13" s="135" t="str">
        <f>IF(juveniles!Y36&gt;0,juveniles!Y36,"")</f>
        <v/>
      </c>
      <c r="AA13" s="135" t="str">
        <f>IF(juveniles!Y37&gt;0,juveniles!Y37,"")</f>
        <v/>
      </c>
      <c r="AB13" s="135" t="str">
        <f>IF(juveniles!Y38&gt;0,juveniles!Y38,"")</f>
        <v/>
      </c>
      <c r="AC13" s="135" t="str">
        <f>IF(juveniles!Y41&gt;0,juveniles!Y41,"")</f>
        <v/>
      </c>
      <c r="AD13" s="135" t="str">
        <f>IF(juveniles!Y42&gt;0,juveniles!Y42,"")</f>
        <v/>
      </c>
      <c r="AE13" s="135" t="str">
        <f>IF(juveniles!Y43&gt;0,juveniles!Y43,"")</f>
        <v/>
      </c>
      <c r="AF13" s="135" t="str">
        <f>IF(juveniles!Y45&gt;0,juveniles!Y45,"")</f>
        <v/>
      </c>
      <c r="AG13" s="135" t="str">
        <f>IF(juveniles!Y46&gt;0,juveniles!Y46,"")</f>
        <v/>
      </c>
      <c r="AH13" s="135" t="str">
        <f>IF(juveniles!Y47&gt;0,juveniles!Y47,"")</f>
        <v/>
      </c>
    </row>
    <row r="14" spans="1:34" x14ac:dyDescent="0.3">
      <c r="A14" s="121" t="str">
        <f t="shared" si="0"/>
        <v>Genus species</v>
      </c>
      <c r="B14" s="132" t="str">
        <f t="shared" si="0"/>
        <v>Country.sample</v>
      </c>
      <c r="C14" s="124">
        <f>juveniles!Z1</f>
        <v>13</v>
      </c>
      <c r="D14" s="134" t="str">
        <f>IF(juveniles!AA3&gt;0,juveniles!AA3,"")</f>
        <v/>
      </c>
      <c r="E14" s="135" t="str">
        <f>IF(juveniles!AA4&gt;0,juveniles!AA4,"")</f>
        <v/>
      </c>
      <c r="F14" s="135" t="str">
        <f>IF(juveniles!AA5&gt;0,juveniles!AA5,"")</f>
        <v/>
      </c>
      <c r="G14" s="135" t="str">
        <f>IF(juveniles!AA8&gt;0,juveniles!AA8,"")</f>
        <v/>
      </c>
      <c r="H14" s="135" t="str">
        <f>IF(juveniles!AA9&gt;0,juveniles!AA9,"")</f>
        <v/>
      </c>
      <c r="I14" s="135" t="str">
        <f>IF(juveniles!AA10&gt;0,juveniles!AA10,"")</f>
        <v/>
      </c>
      <c r="J14" s="135" t="str">
        <f>IF(juveniles!AA11&gt;0,juveniles!AA11,"")</f>
        <v/>
      </c>
      <c r="K14" s="135" t="str">
        <f>IF(juveniles!AA14&gt;0,juveniles!AA14,"")</f>
        <v/>
      </c>
      <c r="L14" s="135" t="str">
        <f>IF(juveniles!AA15&gt;0,juveniles!AA15,"")</f>
        <v/>
      </c>
      <c r="M14" s="135" t="str">
        <f>IF(juveniles!AA16&gt;0,juveniles!AA16,"")</f>
        <v/>
      </c>
      <c r="N14" s="135" t="str">
        <f>IF(juveniles!AA18&gt;0,juveniles!AA18,"")</f>
        <v/>
      </c>
      <c r="O14" s="135" t="str">
        <f>IF(juveniles!AA19&gt;0,juveniles!AA19,"")</f>
        <v/>
      </c>
      <c r="P14" s="135" t="str">
        <f>IF(juveniles!AA20&gt;0,juveniles!AA20,"")</f>
        <v/>
      </c>
      <c r="Q14" s="135" t="str">
        <f>IF(juveniles!AA23&gt;0,juveniles!AA23,"")</f>
        <v/>
      </c>
      <c r="R14" s="135" t="str">
        <f>IF(juveniles!AA24&gt;0,juveniles!AA24,"")</f>
        <v/>
      </c>
      <c r="S14" s="135" t="str">
        <f>IF(juveniles!AA25&gt;0,juveniles!AA25,"")</f>
        <v/>
      </c>
      <c r="T14" s="135" t="str">
        <f>IF(juveniles!AA27&gt;0,juveniles!AA27,"")</f>
        <v/>
      </c>
      <c r="U14" s="135" t="str">
        <f>IF(juveniles!AA28&gt;0,juveniles!AA28,"")</f>
        <v/>
      </c>
      <c r="V14" s="135" t="str">
        <f>IF(juveniles!AA29&gt;0,juveniles!AA29,"")</f>
        <v/>
      </c>
      <c r="W14" s="135" t="str">
        <f>IF(juveniles!AA32&gt;0,juveniles!AA32,"")</f>
        <v/>
      </c>
      <c r="X14" s="135" t="str">
        <f>IF(juveniles!AA33&gt;0,juveniles!AA33,"")</f>
        <v/>
      </c>
      <c r="Y14" s="135" t="str">
        <f>IF(juveniles!AA34&gt;0,juveniles!AA34,"")</f>
        <v/>
      </c>
      <c r="Z14" s="135" t="str">
        <f>IF(juveniles!AA36&gt;0,juveniles!AA36,"")</f>
        <v/>
      </c>
      <c r="AA14" s="135" t="str">
        <f>IF(juveniles!AA37&gt;0,juveniles!AA37,"")</f>
        <v/>
      </c>
      <c r="AB14" s="135" t="str">
        <f>IF(juveniles!AA38&gt;0,juveniles!AA38,"")</f>
        <v/>
      </c>
      <c r="AC14" s="135" t="str">
        <f>IF(juveniles!AA41&gt;0,juveniles!AA41,"")</f>
        <v/>
      </c>
      <c r="AD14" s="135" t="str">
        <f>IF(juveniles!AA42&gt;0,juveniles!AA42,"")</f>
        <v/>
      </c>
      <c r="AE14" s="135" t="str">
        <f>IF(juveniles!AA43&gt;0,juveniles!AA43,"")</f>
        <v/>
      </c>
      <c r="AF14" s="135" t="str">
        <f>IF(juveniles!AA45&gt;0,juveniles!AA45,"")</f>
        <v/>
      </c>
      <c r="AG14" s="135" t="str">
        <f>IF(juveniles!AA46&gt;0,juveniles!AA46,"")</f>
        <v/>
      </c>
      <c r="AH14" s="135" t="str">
        <f>IF(juveniles!AA47&gt;0,juveniles!AA47,"")</f>
        <v/>
      </c>
    </row>
    <row r="15" spans="1:34" x14ac:dyDescent="0.3">
      <c r="A15" s="121" t="str">
        <f t="shared" si="0"/>
        <v>Genus species</v>
      </c>
      <c r="B15" s="132" t="str">
        <f t="shared" si="0"/>
        <v>Country.sample</v>
      </c>
      <c r="C15" s="124">
        <f>juveniles!AB1</f>
        <v>14</v>
      </c>
      <c r="D15" s="134" t="str">
        <f>IF(juveniles!AC3&gt;0,juveniles!AC3,"")</f>
        <v/>
      </c>
      <c r="E15" s="135" t="str">
        <f>IF(juveniles!AC4&gt;0,juveniles!AC4,"")</f>
        <v/>
      </c>
      <c r="F15" s="135" t="str">
        <f>IF(juveniles!AC5&gt;0,juveniles!AC5,"")</f>
        <v/>
      </c>
      <c r="G15" s="135" t="str">
        <f>IF(juveniles!AC8&gt;0,juveniles!AC8,"")</f>
        <v/>
      </c>
      <c r="H15" s="135" t="str">
        <f>IF(juveniles!AC9&gt;0,juveniles!AC9,"")</f>
        <v/>
      </c>
      <c r="I15" s="135" t="str">
        <f>IF(juveniles!AC10&gt;0,juveniles!AC10,"")</f>
        <v/>
      </c>
      <c r="J15" s="135" t="str">
        <f>IF(juveniles!AC11&gt;0,juveniles!AC11,"")</f>
        <v/>
      </c>
      <c r="K15" s="135" t="str">
        <f>IF(juveniles!AC14&gt;0,juveniles!AC14,"")</f>
        <v/>
      </c>
      <c r="L15" s="135" t="str">
        <f>IF(juveniles!AC15&gt;0,juveniles!AC15,"")</f>
        <v/>
      </c>
      <c r="M15" s="135" t="str">
        <f>IF(juveniles!AC16&gt;0,juveniles!AC16,"")</f>
        <v/>
      </c>
      <c r="N15" s="135" t="str">
        <f>IF(juveniles!AC18&gt;0,juveniles!AC18,"")</f>
        <v/>
      </c>
      <c r="O15" s="135" t="str">
        <f>IF(juveniles!AC19&gt;0,juveniles!AC19,"")</f>
        <v/>
      </c>
      <c r="P15" s="135" t="str">
        <f>IF(juveniles!AC20&gt;0,juveniles!AC20,"")</f>
        <v/>
      </c>
      <c r="Q15" s="135" t="str">
        <f>IF(juveniles!AC23&gt;0,juveniles!AC23,"")</f>
        <v/>
      </c>
      <c r="R15" s="135" t="str">
        <f>IF(juveniles!AC24&gt;0,juveniles!AC24,"")</f>
        <v/>
      </c>
      <c r="S15" s="135" t="str">
        <f>IF(juveniles!AC25&gt;0,juveniles!AC25,"")</f>
        <v/>
      </c>
      <c r="T15" s="135" t="str">
        <f>IF(juveniles!AC27&gt;0,juveniles!AC27,"")</f>
        <v/>
      </c>
      <c r="U15" s="135" t="str">
        <f>IF(juveniles!AC28&gt;0,juveniles!AC28,"")</f>
        <v/>
      </c>
      <c r="V15" s="135" t="str">
        <f>IF(juveniles!AC29&gt;0,juveniles!AC29,"")</f>
        <v/>
      </c>
      <c r="W15" s="135" t="str">
        <f>IF(juveniles!AC32&gt;0,juveniles!AC32,"")</f>
        <v/>
      </c>
      <c r="X15" s="135" t="str">
        <f>IF(juveniles!AC33&gt;0,juveniles!AC33,"")</f>
        <v/>
      </c>
      <c r="Y15" s="135" t="str">
        <f>IF(juveniles!AC34&gt;0,juveniles!AC34,"")</f>
        <v/>
      </c>
      <c r="Z15" s="135" t="str">
        <f>IF(juveniles!AC36&gt;0,juveniles!AC36,"")</f>
        <v/>
      </c>
      <c r="AA15" s="135" t="str">
        <f>IF(juveniles!AC37&gt;0,juveniles!AC37,"")</f>
        <v/>
      </c>
      <c r="AB15" s="135" t="str">
        <f>IF(juveniles!AC38&gt;0,juveniles!AC38,"")</f>
        <v/>
      </c>
      <c r="AC15" s="135" t="str">
        <f>IF(juveniles!AC41&gt;0,juveniles!AC41,"")</f>
        <v/>
      </c>
      <c r="AD15" s="135" t="str">
        <f>IF(juveniles!AC42&gt;0,juveniles!AC42,"")</f>
        <v/>
      </c>
      <c r="AE15" s="135" t="str">
        <f>IF(juveniles!AC43&gt;0,juveniles!AC43,"")</f>
        <v/>
      </c>
      <c r="AF15" s="135" t="str">
        <f>IF(juveniles!AC45&gt;0,juveniles!AC45,"")</f>
        <v/>
      </c>
      <c r="AG15" s="135" t="str">
        <f>IF(juveniles!AC46&gt;0,juveniles!AC46,"")</f>
        <v/>
      </c>
      <c r="AH15" s="135" t="str">
        <f>IF(juveniles!AC47&gt;0,juveniles!AC47,"")</f>
        <v/>
      </c>
    </row>
    <row r="16" spans="1:34" x14ac:dyDescent="0.3">
      <c r="A16" s="121" t="str">
        <f t="shared" si="0"/>
        <v>Genus species</v>
      </c>
      <c r="B16" s="132" t="str">
        <f t="shared" si="0"/>
        <v>Country.sample</v>
      </c>
      <c r="C16" s="124">
        <f>juveniles!AD1</f>
        <v>15</v>
      </c>
      <c r="D16" s="134" t="str">
        <f>IF(juveniles!AE3&gt;0,juveniles!AE3,"")</f>
        <v/>
      </c>
      <c r="E16" s="135" t="str">
        <f>IF(juveniles!AE4&gt;0,juveniles!AE4,"")</f>
        <v/>
      </c>
      <c r="F16" s="135" t="str">
        <f>IF(juveniles!AE5&gt;0,juveniles!AE5,"")</f>
        <v/>
      </c>
      <c r="G16" s="135" t="str">
        <f>IF(juveniles!AE8&gt;0,juveniles!AE8,"")</f>
        <v/>
      </c>
      <c r="H16" s="135" t="str">
        <f>IF(juveniles!AE9&gt;0,juveniles!AE9,"")</f>
        <v/>
      </c>
      <c r="I16" s="135" t="str">
        <f>IF(juveniles!AE10&gt;0,juveniles!AE10,"")</f>
        <v/>
      </c>
      <c r="J16" s="135" t="str">
        <f>IF(juveniles!AE11&gt;0,juveniles!AE11,"")</f>
        <v/>
      </c>
      <c r="K16" s="135" t="str">
        <f>IF(juveniles!AE14&gt;0,juveniles!AE14,"")</f>
        <v/>
      </c>
      <c r="L16" s="135" t="str">
        <f>IF(juveniles!AE15&gt;0,juveniles!AE15,"")</f>
        <v/>
      </c>
      <c r="M16" s="135" t="str">
        <f>IF(juveniles!AE16&gt;0,juveniles!AE16,"")</f>
        <v/>
      </c>
      <c r="N16" s="135" t="str">
        <f>IF(juveniles!AE18&gt;0,juveniles!AE18,"")</f>
        <v/>
      </c>
      <c r="O16" s="135" t="str">
        <f>IF(juveniles!AE19&gt;0,juveniles!AE19,"")</f>
        <v/>
      </c>
      <c r="P16" s="135" t="str">
        <f>IF(juveniles!AE20&gt;0,juveniles!AE20,"")</f>
        <v/>
      </c>
      <c r="Q16" s="135" t="str">
        <f>IF(juveniles!AE23&gt;0,juveniles!AE23,"")</f>
        <v/>
      </c>
      <c r="R16" s="135" t="str">
        <f>IF(juveniles!AE24&gt;0,juveniles!AE24,"")</f>
        <v/>
      </c>
      <c r="S16" s="135" t="str">
        <f>IF(juveniles!AE25&gt;0,juveniles!AE25,"")</f>
        <v/>
      </c>
      <c r="T16" s="135" t="str">
        <f>IF(juveniles!AE27&gt;0,juveniles!AE27,"")</f>
        <v/>
      </c>
      <c r="U16" s="135" t="str">
        <f>IF(juveniles!AE28&gt;0,juveniles!AE28,"")</f>
        <v/>
      </c>
      <c r="V16" s="135" t="str">
        <f>IF(juveniles!AE29&gt;0,juveniles!AE29,"")</f>
        <v/>
      </c>
      <c r="W16" s="135" t="str">
        <f>IF(juveniles!AE32&gt;0,juveniles!AE32,"")</f>
        <v/>
      </c>
      <c r="X16" s="135" t="str">
        <f>IF(juveniles!AE33&gt;0,juveniles!AE33,"")</f>
        <v/>
      </c>
      <c r="Y16" s="135" t="str">
        <f>IF(juveniles!AE34&gt;0,juveniles!AE34,"")</f>
        <v/>
      </c>
      <c r="Z16" s="135" t="str">
        <f>IF(juveniles!AE36&gt;0,juveniles!AE36,"")</f>
        <v/>
      </c>
      <c r="AA16" s="135" t="str">
        <f>IF(juveniles!AE37&gt;0,juveniles!AE37,"")</f>
        <v/>
      </c>
      <c r="AB16" s="135" t="str">
        <f>IF(juveniles!AE38&gt;0,juveniles!AE38,"")</f>
        <v/>
      </c>
      <c r="AC16" s="135" t="str">
        <f>IF(juveniles!AE41&gt;0,juveniles!AE41,"")</f>
        <v/>
      </c>
      <c r="AD16" s="135" t="str">
        <f>IF(juveniles!AE42&gt;0,juveniles!AE42,"")</f>
        <v/>
      </c>
      <c r="AE16" s="135" t="str">
        <f>IF(juveniles!AE43&gt;0,juveniles!AE43,"")</f>
        <v/>
      </c>
      <c r="AF16" s="135" t="str">
        <f>IF(juveniles!AE45&gt;0,juveniles!AE45,"")</f>
        <v/>
      </c>
      <c r="AG16" s="135" t="str">
        <f>IF(juveniles!AE46&gt;0,juveniles!AE46,"")</f>
        <v/>
      </c>
      <c r="AH16" s="135" t="str">
        <f>IF(juveniles!AE47&gt;0,juveniles!AE47,"")</f>
        <v/>
      </c>
    </row>
    <row r="17" spans="1:34" x14ac:dyDescent="0.3">
      <c r="A17" s="121" t="str">
        <f t="shared" si="0"/>
        <v>Genus species</v>
      </c>
      <c r="B17" s="132" t="str">
        <f t="shared" si="0"/>
        <v>Country.sample</v>
      </c>
      <c r="C17" s="124">
        <f>juveniles!AF1</f>
        <v>16</v>
      </c>
      <c r="D17" s="134" t="str">
        <f>IF(juveniles!AG3&gt;0,juveniles!AG3,"")</f>
        <v/>
      </c>
      <c r="E17" s="135" t="str">
        <f>IF(juveniles!AG4&gt;0,juveniles!AG4,"")</f>
        <v/>
      </c>
      <c r="F17" s="135" t="str">
        <f>IF(juveniles!AG5&gt;0,juveniles!AG5,"")</f>
        <v/>
      </c>
      <c r="G17" s="135" t="str">
        <f>IF(juveniles!AG8&gt;0,juveniles!AG8,"")</f>
        <v/>
      </c>
      <c r="H17" s="135" t="str">
        <f>IF(juveniles!AG9&gt;0,juveniles!AG9,"")</f>
        <v/>
      </c>
      <c r="I17" s="135" t="str">
        <f>IF(juveniles!AG10&gt;0,juveniles!AG10,"")</f>
        <v/>
      </c>
      <c r="J17" s="135" t="str">
        <f>IF(juveniles!AG11&gt;0,juveniles!AG11,"")</f>
        <v/>
      </c>
      <c r="K17" s="135" t="str">
        <f>IF(juveniles!AG14&gt;0,juveniles!AG14,"")</f>
        <v/>
      </c>
      <c r="L17" s="135" t="str">
        <f>IF(juveniles!AG15&gt;0,juveniles!AG15,"")</f>
        <v/>
      </c>
      <c r="M17" s="135" t="str">
        <f>IF(juveniles!AG16&gt;0,juveniles!AG16,"")</f>
        <v/>
      </c>
      <c r="N17" s="135" t="str">
        <f>IF(juveniles!AG18&gt;0,juveniles!AG18,"")</f>
        <v/>
      </c>
      <c r="O17" s="135" t="str">
        <f>IF(juveniles!AG19&gt;0,juveniles!AG19,"")</f>
        <v/>
      </c>
      <c r="P17" s="135" t="str">
        <f>IF(juveniles!AG20&gt;0,juveniles!AG20,"")</f>
        <v/>
      </c>
      <c r="Q17" s="135" t="str">
        <f>IF(juveniles!AG23&gt;0,juveniles!AG23,"")</f>
        <v/>
      </c>
      <c r="R17" s="135" t="str">
        <f>IF(juveniles!AG24&gt;0,juveniles!AG24,"")</f>
        <v/>
      </c>
      <c r="S17" s="135" t="str">
        <f>IF(juveniles!AG25&gt;0,juveniles!AG25,"")</f>
        <v/>
      </c>
      <c r="T17" s="135" t="str">
        <f>IF(juveniles!AG27&gt;0,juveniles!AG27,"")</f>
        <v/>
      </c>
      <c r="U17" s="135" t="str">
        <f>IF(juveniles!AG28&gt;0,juveniles!AG28,"")</f>
        <v/>
      </c>
      <c r="V17" s="135" t="str">
        <f>IF(juveniles!AG29&gt;0,juveniles!AG29,"")</f>
        <v/>
      </c>
      <c r="W17" s="135" t="str">
        <f>IF(juveniles!AG32&gt;0,juveniles!AG32,"")</f>
        <v/>
      </c>
      <c r="X17" s="135" t="str">
        <f>IF(juveniles!AG33&gt;0,juveniles!AG33,"")</f>
        <v/>
      </c>
      <c r="Y17" s="135" t="str">
        <f>IF(juveniles!AG34&gt;0,juveniles!AG34,"")</f>
        <v/>
      </c>
      <c r="Z17" s="135" t="str">
        <f>IF(juveniles!AG36&gt;0,juveniles!AG36,"")</f>
        <v/>
      </c>
      <c r="AA17" s="135" t="str">
        <f>IF(juveniles!AG37&gt;0,juveniles!AG37,"")</f>
        <v/>
      </c>
      <c r="AB17" s="135" t="str">
        <f>IF(juveniles!AG38&gt;0,juveniles!AG38,"")</f>
        <v/>
      </c>
      <c r="AC17" s="135" t="str">
        <f>IF(juveniles!AG41&gt;0,juveniles!AG41,"")</f>
        <v/>
      </c>
      <c r="AD17" s="135" t="str">
        <f>IF(juveniles!AG42&gt;0,juveniles!AG42,"")</f>
        <v/>
      </c>
      <c r="AE17" s="135" t="str">
        <f>IF(juveniles!AG43&gt;0,juveniles!AG43,"")</f>
        <v/>
      </c>
      <c r="AF17" s="135" t="str">
        <f>IF(juveniles!AG45&gt;0,juveniles!AG45,"")</f>
        <v/>
      </c>
      <c r="AG17" s="135" t="str">
        <f>IF(juveniles!AG46&gt;0,juveniles!AG46,"")</f>
        <v/>
      </c>
      <c r="AH17" s="135" t="str">
        <f>IF(juveniles!AG47&gt;0,juveniles!AG47,"")</f>
        <v/>
      </c>
    </row>
    <row r="18" spans="1:34" x14ac:dyDescent="0.3">
      <c r="A18" s="121" t="str">
        <f t="shared" si="0"/>
        <v>Genus species</v>
      </c>
      <c r="B18" s="132" t="str">
        <f t="shared" si="0"/>
        <v>Country.sample</v>
      </c>
      <c r="C18" s="124">
        <f>juveniles!AH1</f>
        <v>17</v>
      </c>
      <c r="D18" s="134" t="str">
        <f>IF(juveniles!AI3&gt;0,juveniles!AI3,"")</f>
        <v/>
      </c>
      <c r="E18" s="135" t="str">
        <f>IF(juveniles!AI4&gt;0,juveniles!AI4,"")</f>
        <v/>
      </c>
      <c r="F18" s="135" t="str">
        <f>IF(juveniles!AI5&gt;0,juveniles!AI5,"")</f>
        <v/>
      </c>
      <c r="G18" s="135" t="str">
        <f>IF(juveniles!AI8&gt;0,juveniles!AI8,"")</f>
        <v/>
      </c>
      <c r="H18" s="135" t="str">
        <f>IF(juveniles!AI9&gt;0,juveniles!AI9,"")</f>
        <v/>
      </c>
      <c r="I18" s="135" t="str">
        <f>IF(juveniles!AI10&gt;0,juveniles!AI10,"")</f>
        <v/>
      </c>
      <c r="J18" s="135" t="str">
        <f>IF(juveniles!AI11&gt;0,juveniles!AI11,"")</f>
        <v/>
      </c>
      <c r="K18" s="135" t="str">
        <f>IF(juveniles!AI14&gt;0,juveniles!AI14,"")</f>
        <v/>
      </c>
      <c r="L18" s="135" t="str">
        <f>IF(juveniles!AI15&gt;0,juveniles!AI15,"")</f>
        <v/>
      </c>
      <c r="M18" s="135" t="str">
        <f>IF(juveniles!AI16&gt;0,juveniles!AI16,"")</f>
        <v/>
      </c>
      <c r="N18" s="135" t="str">
        <f>IF(juveniles!AI18&gt;0,juveniles!AI18,"")</f>
        <v/>
      </c>
      <c r="O18" s="135" t="str">
        <f>IF(juveniles!AI19&gt;0,juveniles!AI19,"")</f>
        <v/>
      </c>
      <c r="P18" s="135" t="str">
        <f>IF(juveniles!AI20&gt;0,juveniles!AI20,"")</f>
        <v/>
      </c>
      <c r="Q18" s="135" t="str">
        <f>IF(juveniles!AI23&gt;0,juveniles!AI23,"")</f>
        <v/>
      </c>
      <c r="R18" s="135" t="str">
        <f>IF(juveniles!AI24&gt;0,juveniles!AI24,"")</f>
        <v/>
      </c>
      <c r="S18" s="135" t="str">
        <f>IF(juveniles!AI25&gt;0,juveniles!AI25,"")</f>
        <v/>
      </c>
      <c r="T18" s="135" t="str">
        <f>IF(juveniles!AI27&gt;0,juveniles!AI27,"")</f>
        <v/>
      </c>
      <c r="U18" s="135" t="str">
        <f>IF(juveniles!AI28&gt;0,juveniles!AI28,"")</f>
        <v/>
      </c>
      <c r="V18" s="135" t="str">
        <f>IF(juveniles!AI29&gt;0,juveniles!AI29,"")</f>
        <v/>
      </c>
      <c r="W18" s="135" t="str">
        <f>IF(juveniles!AI32&gt;0,juveniles!AI32,"")</f>
        <v/>
      </c>
      <c r="X18" s="135" t="str">
        <f>IF(juveniles!AI33&gt;0,juveniles!AI33,"")</f>
        <v/>
      </c>
      <c r="Y18" s="135" t="str">
        <f>IF(juveniles!AI34&gt;0,juveniles!AI34,"")</f>
        <v/>
      </c>
      <c r="Z18" s="135" t="str">
        <f>IF(juveniles!AI36&gt;0,juveniles!AI36,"")</f>
        <v/>
      </c>
      <c r="AA18" s="135" t="str">
        <f>IF(juveniles!AI37&gt;0,juveniles!AI37,"")</f>
        <v/>
      </c>
      <c r="AB18" s="135" t="str">
        <f>IF(juveniles!AI38&gt;0,juveniles!AI38,"")</f>
        <v/>
      </c>
      <c r="AC18" s="135" t="str">
        <f>IF(juveniles!AI41&gt;0,juveniles!AI41,"")</f>
        <v/>
      </c>
      <c r="AD18" s="135" t="str">
        <f>IF(juveniles!AI42&gt;0,juveniles!AI42,"")</f>
        <v/>
      </c>
      <c r="AE18" s="135" t="str">
        <f>IF(juveniles!AI43&gt;0,juveniles!AI43,"")</f>
        <v/>
      </c>
      <c r="AF18" s="135" t="str">
        <f>IF(juveniles!AI45&gt;0,juveniles!AI45,"")</f>
        <v/>
      </c>
      <c r="AG18" s="135" t="str">
        <f>IF(juveniles!AI46&gt;0,juveniles!AI46,"")</f>
        <v/>
      </c>
      <c r="AH18" s="135" t="str">
        <f>IF(juveniles!AI47&gt;0,juveniles!AI47,"")</f>
        <v/>
      </c>
    </row>
    <row r="19" spans="1:34" x14ac:dyDescent="0.3">
      <c r="A19" s="121" t="str">
        <f t="shared" si="0"/>
        <v>Genus species</v>
      </c>
      <c r="B19" s="132" t="str">
        <f t="shared" si="0"/>
        <v>Country.sample</v>
      </c>
      <c r="C19" s="124">
        <f>juveniles!AJ1</f>
        <v>18</v>
      </c>
      <c r="D19" s="134" t="str">
        <f>IF(juveniles!AK3&gt;0,juveniles!AK3,"")</f>
        <v/>
      </c>
      <c r="E19" s="135" t="str">
        <f>IF(juveniles!AK4&gt;0,juveniles!AK4,"")</f>
        <v/>
      </c>
      <c r="F19" s="135" t="str">
        <f>IF(juveniles!AK5&gt;0,juveniles!AK5,"")</f>
        <v/>
      </c>
      <c r="G19" s="135" t="str">
        <f>IF(juveniles!AK8&gt;0,juveniles!AK8,"")</f>
        <v/>
      </c>
      <c r="H19" s="135" t="str">
        <f>IF(juveniles!AK9&gt;0,juveniles!AK9,"")</f>
        <v/>
      </c>
      <c r="I19" s="135" t="str">
        <f>IF(juveniles!AK10&gt;0,juveniles!AK10,"")</f>
        <v/>
      </c>
      <c r="J19" s="135" t="str">
        <f>IF(juveniles!AK11&gt;0,juveniles!AK11,"")</f>
        <v/>
      </c>
      <c r="K19" s="135" t="str">
        <f>IF(juveniles!AK14&gt;0,juveniles!AK14,"")</f>
        <v/>
      </c>
      <c r="L19" s="135" t="str">
        <f>IF(juveniles!AK15&gt;0,juveniles!AK15,"")</f>
        <v/>
      </c>
      <c r="M19" s="135" t="str">
        <f>IF(juveniles!AK16&gt;0,juveniles!AK16,"")</f>
        <v/>
      </c>
      <c r="N19" s="135" t="str">
        <f>IF(juveniles!AK18&gt;0,juveniles!AK18,"")</f>
        <v/>
      </c>
      <c r="O19" s="135" t="str">
        <f>IF(juveniles!AK19&gt;0,juveniles!AK19,"")</f>
        <v/>
      </c>
      <c r="P19" s="135" t="str">
        <f>IF(juveniles!AK20&gt;0,juveniles!AK20,"")</f>
        <v/>
      </c>
      <c r="Q19" s="135" t="str">
        <f>IF(juveniles!AK23&gt;0,juveniles!AK23,"")</f>
        <v/>
      </c>
      <c r="R19" s="135" t="str">
        <f>IF(juveniles!AK24&gt;0,juveniles!AK24,"")</f>
        <v/>
      </c>
      <c r="S19" s="135" t="str">
        <f>IF(juveniles!AK25&gt;0,juveniles!AK25,"")</f>
        <v/>
      </c>
      <c r="T19" s="135" t="str">
        <f>IF(juveniles!AK27&gt;0,juveniles!AK27,"")</f>
        <v/>
      </c>
      <c r="U19" s="135" t="str">
        <f>IF(juveniles!AK28&gt;0,juveniles!AK28,"")</f>
        <v/>
      </c>
      <c r="V19" s="135" t="str">
        <f>IF(juveniles!AK29&gt;0,juveniles!AK29,"")</f>
        <v/>
      </c>
      <c r="W19" s="135" t="str">
        <f>IF(juveniles!AK32&gt;0,juveniles!AK32,"")</f>
        <v/>
      </c>
      <c r="X19" s="135" t="str">
        <f>IF(juveniles!AK33&gt;0,juveniles!AK33,"")</f>
        <v/>
      </c>
      <c r="Y19" s="135" t="str">
        <f>IF(juveniles!AK34&gt;0,juveniles!AK34,"")</f>
        <v/>
      </c>
      <c r="Z19" s="135" t="str">
        <f>IF(juveniles!AK36&gt;0,juveniles!AK36,"")</f>
        <v/>
      </c>
      <c r="AA19" s="135" t="str">
        <f>IF(juveniles!AK37&gt;0,juveniles!AK37,"")</f>
        <v/>
      </c>
      <c r="AB19" s="135" t="str">
        <f>IF(juveniles!AK38&gt;0,juveniles!AK38,"")</f>
        <v/>
      </c>
      <c r="AC19" s="135" t="str">
        <f>IF(juveniles!AK41&gt;0,juveniles!AK41,"")</f>
        <v/>
      </c>
      <c r="AD19" s="135" t="str">
        <f>IF(juveniles!AK42&gt;0,juveniles!AK42,"")</f>
        <v/>
      </c>
      <c r="AE19" s="135" t="str">
        <f>IF(juveniles!AK43&gt;0,juveniles!AK43,"")</f>
        <v/>
      </c>
      <c r="AF19" s="135" t="str">
        <f>IF(juveniles!AK45&gt;0,juveniles!AK45,"")</f>
        <v/>
      </c>
      <c r="AG19" s="135" t="str">
        <f>IF(juveniles!AK46&gt;0,juveniles!AK46,"")</f>
        <v/>
      </c>
      <c r="AH19" s="135" t="str">
        <f>IF(juveniles!AK47&gt;0,juveniles!AK47,"")</f>
        <v/>
      </c>
    </row>
    <row r="20" spans="1:34" x14ac:dyDescent="0.3">
      <c r="A20" s="121" t="str">
        <f t="shared" si="0"/>
        <v>Genus species</v>
      </c>
      <c r="B20" s="132" t="str">
        <f t="shared" si="0"/>
        <v>Country.sample</v>
      </c>
      <c r="C20" s="124">
        <f>juveniles!AL1</f>
        <v>19</v>
      </c>
      <c r="D20" s="134" t="str">
        <f>IF(juveniles!AM3&gt;0,juveniles!AM3,"")</f>
        <v/>
      </c>
      <c r="E20" s="135" t="str">
        <f>IF(juveniles!AM4&gt;0,juveniles!AM4,"")</f>
        <v/>
      </c>
      <c r="F20" s="135" t="str">
        <f>IF(juveniles!AM5&gt;0,juveniles!AM5,"")</f>
        <v/>
      </c>
      <c r="G20" s="135" t="str">
        <f>IF(juveniles!AM8&gt;0,juveniles!AM8,"")</f>
        <v/>
      </c>
      <c r="H20" s="135" t="str">
        <f>IF(juveniles!AM9&gt;0,juveniles!AM9,"")</f>
        <v/>
      </c>
      <c r="I20" s="135" t="str">
        <f>IF(juveniles!AM10&gt;0,juveniles!AM10,"")</f>
        <v/>
      </c>
      <c r="J20" s="135" t="str">
        <f>IF(juveniles!AM11&gt;0,juveniles!AM11,"")</f>
        <v/>
      </c>
      <c r="K20" s="135" t="str">
        <f>IF(juveniles!AM14&gt;0,juveniles!AM14,"")</f>
        <v/>
      </c>
      <c r="L20" s="135" t="str">
        <f>IF(juveniles!AM15&gt;0,juveniles!AM15,"")</f>
        <v/>
      </c>
      <c r="M20" s="135" t="str">
        <f>IF(juveniles!AM16&gt;0,juveniles!AM16,"")</f>
        <v/>
      </c>
      <c r="N20" s="135" t="str">
        <f>IF(juveniles!AM18&gt;0,juveniles!AM18,"")</f>
        <v/>
      </c>
      <c r="O20" s="135" t="str">
        <f>IF(juveniles!AM19&gt;0,juveniles!AM19,"")</f>
        <v/>
      </c>
      <c r="P20" s="135" t="str">
        <f>IF(juveniles!AM20&gt;0,juveniles!AM20,"")</f>
        <v/>
      </c>
      <c r="Q20" s="135" t="str">
        <f>IF(juveniles!AM23&gt;0,juveniles!AM23,"")</f>
        <v/>
      </c>
      <c r="R20" s="135" t="str">
        <f>IF(juveniles!AM24&gt;0,juveniles!AM24,"")</f>
        <v/>
      </c>
      <c r="S20" s="135" t="str">
        <f>IF(juveniles!AM25&gt;0,juveniles!AM25,"")</f>
        <v/>
      </c>
      <c r="T20" s="135" t="str">
        <f>IF(juveniles!AM27&gt;0,juveniles!AM27,"")</f>
        <v/>
      </c>
      <c r="U20" s="135" t="str">
        <f>IF(juveniles!AM28&gt;0,juveniles!AM28,"")</f>
        <v/>
      </c>
      <c r="V20" s="135" t="str">
        <f>IF(juveniles!AM29&gt;0,juveniles!AM29,"")</f>
        <v/>
      </c>
      <c r="W20" s="135" t="str">
        <f>IF(juveniles!AM32&gt;0,juveniles!AM32,"")</f>
        <v/>
      </c>
      <c r="X20" s="135" t="str">
        <f>IF(juveniles!AM33&gt;0,juveniles!AM33,"")</f>
        <v/>
      </c>
      <c r="Y20" s="135" t="str">
        <f>IF(juveniles!AM34&gt;0,juveniles!AM34,"")</f>
        <v/>
      </c>
      <c r="Z20" s="135" t="str">
        <f>IF(juveniles!AM36&gt;0,juveniles!AM36,"")</f>
        <v/>
      </c>
      <c r="AA20" s="135" t="str">
        <f>IF(juveniles!AM37&gt;0,juveniles!AM37,"")</f>
        <v/>
      </c>
      <c r="AB20" s="135" t="str">
        <f>IF(juveniles!AM38&gt;0,juveniles!AM38,"")</f>
        <v/>
      </c>
      <c r="AC20" s="135" t="str">
        <f>IF(juveniles!AM41&gt;0,juveniles!AM41,"")</f>
        <v/>
      </c>
      <c r="AD20" s="135" t="str">
        <f>IF(juveniles!AM42&gt;0,juveniles!AM42,"")</f>
        <v/>
      </c>
      <c r="AE20" s="135" t="str">
        <f>IF(juveniles!AM43&gt;0,juveniles!AM43,"")</f>
        <v/>
      </c>
      <c r="AF20" s="135" t="str">
        <f>IF(juveniles!AM45&gt;0,juveniles!AM45,"")</f>
        <v/>
      </c>
      <c r="AG20" s="135" t="str">
        <f>IF(juveniles!AM46&gt;0,juveniles!AM46,"")</f>
        <v/>
      </c>
      <c r="AH20" s="135" t="str">
        <f>IF(juveniles!AM47&gt;0,juveniles!AM47,"")</f>
        <v/>
      </c>
    </row>
    <row r="21" spans="1:34" x14ac:dyDescent="0.3">
      <c r="A21" s="121" t="str">
        <f t="shared" si="0"/>
        <v>Genus species</v>
      </c>
      <c r="B21" s="132" t="str">
        <f t="shared" si="0"/>
        <v>Country.sample</v>
      </c>
      <c r="C21" s="124">
        <f>juveniles!AN1</f>
        <v>20</v>
      </c>
      <c r="D21" s="134" t="str">
        <f>IF(juveniles!AO3&gt;0,juveniles!AO3,"")</f>
        <v/>
      </c>
      <c r="E21" s="135" t="str">
        <f>IF(juveniles!AO4&gt;0,juveniles!AO4,"")</f>
        <v/>
      </c>
      <c r="F21" s="135" t="str">
        <f>IF(juveniles!AO5&gt;0,juveniles!AO5,"")</f>
        <v/>
      </c>
      <c r="G21" s="135" t="str">
        <f>IF(juveniles!AO8&gt;0,juveniles!AO8,"")</f>
        <v/>
      </c>
      <c r="H21" s="135" t="str">
        <f>IF(juveniles!AO9&gt;0,juveniles!AO9,"")</f>
        <v/>
      </c>
      <c r="I21" s="135" t="str">
        <f>IF(juveniles!AO10&gt;0,juveniles!AO10,"")</f>
        <v/>
      </c>
      <c r="J21" s="135" t="str">
        <f>IF(juveniles!AO11&gt;0,juveniles!AO11,"")</f>
        <v/>
      </c>
      <c r="K21" s="135" t="str">
        <f>IF(juveniles!AO14&gt;0,juveniles!AO14,"")</f>
        <v/>
      </c>
      <c r="L21" s="135" t="str">
        <f>IF(juveniles!AO15&gt;0,juveniles!AO15,"")</f>
        <v/>
      </c>
      <c r="M21" s="135" t="str">
        <f>IF(juveniles!AO16&gt;0,juveniles!AO16,"")</f>
        <v/>
      </c>
      <c r="N21" s="135" t="str">
        <f>IF(juveniles!AO18&gt;0,juveniles!AO18,"")</f>
        <v/>
      </c>
      <c r="O21" s="135" t="str">
        <f>IF(juveniles!AO19&gt;0,juveniles!AO19,"")</f>
        <v/>
      </c>
      <c r="P21" s="135" t="str">
        <f>IF(juveniles!AO20&gt;0,juveniles!AO20,"")</f>
        <v/>
      </c>
      <c r="Q21" s="135" t="str">
        <f>IF(juveniles!AO23&gt;0,juveniles!AO23,"")</f>
        <v/>
      </c>
      <c r="R21" s="135" t="str">
        <f>IF(juveniles!AO24&gt;0,juveniles!AO24,"")</f>
        <v/>
      </c>
      <c r="S21" s="135" t="str">
        <f>IF(juveniles!AO25&gt;0,juveniles!AO25,"")</f>
        <v/>
      </c>
      <c r="T21" s="135" t="str">
        <f>IF(juveniles!AO27&gt;0,juveniles!AO27,"")</f>
        <v/>
      </c>
      <c r="U21" s="135" t="str">
        <f>IF(juveniles!AO28&gt;0,juveniles!AO28,"")</f>
        <v/>
      </c>
      <c r="V21" s="135" t="str">
        <f>IF(juveniles!AO29&gt;0,juveniles!AO29,"")</f>
        <v/>
      </c>
      <c r="W21" s="135" t="str">
        <f>IF(juveniles!AO32&gt;0,juveniles!AO32,"")</f>
        <v/>
      </c>
      <c r="X21" s="135" t="str">
        <f>IF(juveniles!AO33&gt;0,juveniles!AO33,"")</f>
        <v/>
      </c>
      <c r="Y21" s="135" t="str">
        <f>IF(juveniles!AO34&gt;0,juveniles!AO34,"")</f>
        <v/>
      </c>
      <c r="Z21" s="135" t="str">
        <f>IF(juveniles!AO36&gt;0,juveniles!AO36,"")</f>
        <v/>
      </c>
      <c r="AA21" s="135" t="str">
        <f>IF(juveniles!AO37&gt;0,juveniles!AO37,"")</f>
        <v/>
      </c>
      <c r="AB21" s="135" t="str">
        <f>IF(juveniles!AO38&gt;0,juveniles!AO38,"")</f>
        <v/>
      </c>
      <c r="AC21" s="135" t="str">
        <f>IF(juveniles!AO41&gt;0,juveniles!AO41,"")</f>
        <v/>
      </c>
      <c r="AD21" s="135" t="str">
        <f>IF(juveniles!AO42&gt;0,juveniles!AO42,"")</f>
        <v/>
      </c>
      <c r="AE21" s="135" t="str">
        <f>IF(juveniles!AO43&gt;0,juveniles!AO43,"")</f>
        <v/>
      </c>
      <c r="AF21" s="135" t="str">
        <f>IF(juveniles!AO45&gt;0,juveniles!AO45,"")</f>
        <v/>
      </c>
      <c r="AG21" s="135" t="str">
        <f>IF(juveniles!AO46&gt;0,juveniles!AO46,"")</f>
        <v/>
      </c>
      <c r="AH21" s="135" t="str">
        <f>IF(juveniles!AO47&gt;0,juveniles!AO47,"")</f>
        <v/>
      </c>
    </row>
    <row r="22" spans="1:34" x14ac:dyDescent="0.3">
      <c r="A22" s="121" t="str">
        <f t="shared" si="0"/>
        <v>Genus species</v>
      </c>
      <c r="B22" s="132" t="str">
        <f t="shared" si="0"/>
        <v>Country.sample</v>
      </c>
      <c r="C22" s="124">
        <f>juveniles!AP1</f>
        <v>21</v>
      </c>
      <c r="D22" s="134" t="str">
        <f>IF(juveniles!AQ3&gt;0,juveniles!AQ3,"")</f>
        <v/>
      </c>
      <c r="E22" s="135" t="str">
        <f>IF(juveniles!AQ4&gt;0,juveniles!AQ4,"")</f>
        <v/>
      </c>
      <c r="F22" s="135" t="str">
        <f>IF(juveniles!AQ5&gt;0,juveniles!AQ5,"")</f>
        <v/>
      </c>
      <c r="G22" s="135" t="str">
        <f>IF(juveniles!AQ8&gt;0,juveniles!AQ8,"")</f>
        <v/>
      </c>
      <c r="H22" s="135" t="str">
        <f>IF(juveniles!AQ9&gt;0,juveniles!AQ9,"")</f>
        <v/>
      </c>
      <c r="I22" s="135" t="str">
        <f>IF(juveniles!AQ10&gt;0,juveniles!AQ10,"")</f>
        <v/>
      </c>
      <c r="J22" s="135" t="str">
        <f>IF(juveniles!AQ11&gt;0,juveniles!AQ11,"")</f>
        <v/>
      </c>
      <c r="K22" s="135" t="str">
        <f>IF(juveniles!AQ14&gt;0,juveniles!AQ14,"")</f>
        <v/>
      </c>
      <c r="L22" s="135" t="str">
        <f>IF(juveniles!AQ15&gt;0,juveniles!AQ15,"")</f>
        <v/>
      </c>
      <c r="M22" s="135" t="str">
        <f>IF(juveniles!AQ16&gt;0,juveniles!AQ16,"")</f>
        <v/>
      </c>
      <c r="N22" s="135" t="str">
        <f>IF(juveniles!AQ18&gt;0,juveniles!AQ18,"")</f>
        <v/>
      </c>
      <c r="O22" s="135" t="str">
        <f>IF(juveniles!AQ19&gt;0,juveniles!AQ19,"")</f>
        <v/>
      </c>
      <c r="P22" s="135" t="str">
        <f>IF(juveniles!AQ20&gt;0,juveniles!AQ20,"")</f>
        <v/>
      </c>
      <c r="Q22" s="135" t="str">
        <f>IF(juveniles!AQ23&gt;0,juveniles!AQ23,"")</f>
        <v/>
      </c>
      <c r="R22" s="135" t="str">
        <f>IF(juveniles!AQ24&gt;0,juveniles!AQ24,"")</f>
        <v/>
      </c>
      <c r="S22" s="135" t="str">
        <f>IF(juveniles!AQ25&gt;0,juveniles!AQ25,"")</f>
        <v/>
      </c>
      <c r="T22" s="135" t="str">
        <f>IF(juveniles!AQ27&gt;0,juveniles!AQ27,"")</f>
        <v/>
      </c>
      <c r="U22" s="135" t="str">
        <f>IF(juveniles!AQ28&gt;0,juveniles!AQ28,"")</f>
        <v/>
      </c>
      <c r="V22" s="135" t="str">
        <f>IF(juveniles!AQ29&gt;0,juveniles!AQ29,"")</f>
        <v/>
      </c>
      <c r="W22" s="135" t="str">
        <f>IF(juveniles!AQ32&gt;0,juveniles!AQ32,"")</f>
        <v/>
      </c>
      <c r="X22" s="135" t="str">
        <f>IF(juveniles!AQ33&gt;0,juveniles!AQ33,"")</f>
        <v/>
      </c>
      <c r="Y22" s="135" t="str">
        <f>IF(juveniles!AQ34&gt;0,juveniles!AQ34,"")</f>
        <v/>
      </c>
      <c r="Z22" s="135" t="str">
        <f>IF(juveniles!AQ36&gt;0,juveniles!AQ36,"")</f>
        <v/>
      </c>
      <c r="AA22" s="135" t="str">
        <f>IF(juveniles!AQ37&gt;0,juveniles!AQ37,"")</f>
        <v/>
      </c>
      <c r="AB22" s="135" t="str">
        <f>IF(juveniles!AQ38&gt;0,juveniles!AQ38,"")</f>
        <v/>
      </c>
      <c r="AC22" s="135" t="str">
        <f>IF(juveniles!AQ41&gt;0,juveniles!AQ41,"")</f>
        <v/>
      </c>
      <c r="AD22" s="135" t="str">
        <f>IF(juveniles!AQ42&gt;0,juveniles!AQ42,"")</f>
        <v/>
      </c>
      <c r="AE22" s="135" t="str">
        <f>IF(juveniles!AQ43&gt;0,juveniles!AQ43,"")</f>
        <v/>
      </c>
      <c r="AF22" s="135" t="str">
        <f>IF(juveniles!AQ45&gt;0,juveniles!AQ45,"")</f>
        <v/>
      </c>
      <c r="AG22" s="135" t="str">
        <f>IF(juveniles!AQ46&gt;0,juveniles!AQ46,"")</f>
        <v/>
      </c>
      <c r="AH22" s="135" t="str">
        <f>IF(juveniles!AQ47&gt;0,juveniles!AQ47,"")</f>
        <v/>
      </c>
    </row>
    <row r="23" spans="1:34" x14ac:dyDescent="0.3">
      <c r="A23" s="121" t="str">
        <f t="shared" si="0"/>
        <v>Genus species</v>
      </c>
      <c r="B23" s="132" t="str">
        <f t="shared" si="0"/>
        <v>Country.sample</v>
      </c>
      <c r="C23" s="124">
        <f>juveniles!AR1</f>
        <v>22</v>
      </c>
      <c r="D23" s="134" t="str">
        <f>IF(juveniles!AS3&gt;0,juveniles!AS3,"")</f>
        <v/>
      </c>
      <c r="E23" s="135" t="str">
        <f>IF(juveniles!AS4&gt;0,juveniles!AS4,"")</f>
        <v/>
      </c>
      <c r="F23" s="135" t="str">
        <f>IF(juveniles!AS5&gt;0,juveniles!AS5,"")</f>
        <v/>
      </c>
      <c r="G23" s="135" t="str">
        <f>IF(juveniles!AS8&gt;0,juveniles!AS8,"")</f>
        <v/>
      </c>
      <c r="H23" s="135" t="str">
        <f>IF(juveniles!AS9&gt;0,juveniles!AS9,"")</f>
        <v/>
      </c>
      <c r="I23" s="135" t="str">
        <f>IF(juveniles!AS10&gt;0,juveniles!AS10,"")</f>
        <v/>
      </c>
      <c r="J23" s="135" t="str">
        <f>IF(juveniles!AS11&gt;0,juveniles!AS11,"")</f>
        <v/>
      </c>
      <c r="K23" s="135" t="str">
        <f>IF(juveniles!AS14&gt;0,juveniles!AS14,"")</f>
        <v/>
      </c>
      <c r="L23" s="135" t="str">
        <f>IF(juveniles!AS15&gt;0,juveniles!AS15,"")</f>
        <v/>
      </c>
      <c r="M23" s="135" t="str">
        <f>IF(juveniles!AS16&gt;0,juveniles!AS16,"")</f>
        <v/>
      </c>
      <c r="N23" s="135" t="str">
        <f>IF(juveniles!AS18&gt;0,juveniles!AS18,"")</f>
        <v/>
      </c>
      <c r="O23" s="135" t="str">
        <f>IF(juveniles!AS19&gt;0,juveniles!AS19,"")</f>
        <v/>
      </c>
      <c r="P23" s="135" t="str">
        <f>IF(juveniles!AS20&gt;0,juveniles!AS20,"")</f>
        <v/>
      </c>
      <c r="Q23" s="135" t="str">
        <f>IF(juveniles!AS23&gt;0,juveniles!AS23,"")</f>
        <v/>
      </c>
      <c r="R23" s="135" t="str">
        <f>IF(juveniles!AS24&gt;0,juveniles!AS24,"")</f>
        <v/>
      </c>
      <c r="S23" s="135" t="str">
        <f>IF(juveniles!AS25&gt;0,juveniles!AS25,"")</f>
        <v/>
      </c>
      <c r="T23" s="135" t="str">
        <f>IF(juveniles!AS27&gt;0,juveniles!AS27,"")</f>
        <v/>
      </c>
      <c r="U23" s="135" t="str">
        <f>IF(juveniles!AS28&gt;0,juveniles!AS28,"")</f>
        <v/>
      </c>
      <c r="V23" s="135" t="str">
        <f>IF(juveniles!AS29&gt;0,juveniles!AS29,"")</f>
        <v/>
      </c>
      <c r="W23" s="135" t="str">
        <f>IF(juveniles!AS32&gt;0,juveniles!AS32,"")</f>
        <v/>
      </c>
      <c r="X23" s="135" t="str">
        <f>IF(juveniles!AS33&gt;0,juveniles!AS33,"")</f>
        <v/>
      </c>
      <c r="Y23" s="135" t="str">
        <f>IF(juveniles!AS34&gt;0,juveniles!AS34,"")</f>
        <v/>
      </c>
      <c r="Z23" s="135" t="str">
        <f>IF(juveniles!AS36&gt;0,juveniles!AS36,"")</f>
        <v/>
      </c>
      <c r="AA23" s="135" t="str">
        <f>IF(juveniles!AS37&gt;0,juveniles!AS37,"")</f>
        <v/>
      </c>
      <c r="AB23" s="135" t="str">
        <f>IF(juveniles!AS38&gt;0,juveniles!AS38,"")</f>
        <v/>
      </c>
      <c r="AC23" s="135" t="str">
        <f>IF(juveniles!AS41&gt;0,juveniles!AS41,"")</f>
        <v/>
      </c>
      <c r="AD23" s="135" t="str">
        <f>IF(juveniles!AS42&gt;0,juveniles!AS42,"")</f>
        <v/>
      </c>
      <c r="AE23" s="135" t="str">
        <f>IF(juveniles!AS43&gt;0,juveniles!AS43,"")</f>
        <v/>
      </c>
      <c r="AF23" s="135" t="str">
        <f>IF(juveniles!AS45&gt;0,juveniles!AS45,"")</f>
        <v/>
      </c>
      <c r="AG23" s="135" t="str">
        <f>IF(juveniles!AS46&gt;0,juveniles!AS46,"")</f>
        <v/>
      </c>
      <c r="AH23" s="135" t="str">
        <f>IF(juveniles!AS47&gt;0,juveniles!AS47,"")</f>
        <v/>
      </c>
    </row>
    <row r="24" spans="1:34" x14ac:dyDescent="0.3">
      <c r="A24" s="121" t="str">
        <f t="shared" si="0"/>
        <v>Genus species</v>
      </c>
      <c r="B24" s="132" t="str">
        <f t="shared" si="0"/>
        <v>Country.sample</v>
      </c>
      <c r="C24" s="124">
        <f>juveniles!AT1</f>
        <v>23</v>
      </c>
      <c r="D24" s="134" t="str">
        <f>IF(juveniles!AU3&gt;0,juveniles!AU3,"")</f>
        <v/>
      </c>
      <c r="E24" s="135" t="str">
        <f>IF(juveniles!AU4&gt;0,juveniles!AU4,"")</f>
        <v/>
      </c>
      <c r="F24" s="135" t="str">
        <f>IF(juveniles!AU5&gt;0,juveniles!AU5,"")</f>
        <v/>
      </c>
      <c r="G24" s="135" t="str">
        <f>IF(juveniles!AU8&gt;0,juveniles!AU8,"")</f>
        <v/>
      </c>
      <c r="H24" s="135" t="str">
        <f>IF(juveniles!AU9&gt;0,juveniles!AU9,"")</f>
        <v/>
      </c>
      <c r="I24" s="135" t="str">
        <f>IF(juveniles!AU10&gt;0,juveniles!AU10,"")</f>
        <v/>
      </c>
      <c r="J24" s="135" t="str">
        <f>IF(juveniles!AU11&gt;0,juveniles!AU11,"")</f>
        <v/>
      </c>
      <c r="K24" s="135" t="str">
        <f>IF(juveniles!AU14&gt;0,juveniles!AU14,"")</f>
        <v/>
      </c>
      <c r="L24" s="135" t="str">
        <f>IF(juveniles!AU15&gt;0,juveniles!AU15,"")</f>
        <v/>
      </c>
      <c r="M24" s="135" t="str">
        <f>IF(juveniles!AU16&gt;0,juveniles!AU16,"")</f>
        <v/>
      </c>
      <c r="N24" s="135" t="str">
        <f>IF(juveniles!AU18&gt;0,juveniles!AU18,"")</f>
        <v/>
      </c>
      <c r="O24" s="135" t="str">
        <f>IF(juveniles!AU19&gt;0,juveniles!AU19,"")</f>
        <v/>
      </c>
      <c r="P24" s="135" t="str">
        <f>IF(juveniles!AU20&gt;0,juveniles!AU20,"")</f>
        <v/>
      </c>
      <c r="Q24" s="135" t="str">
        <f>IF(juveniles!AU23&gt;0,juveniles!AU23,"")</f>
        <v/>
      </c>
      <c r="R24" s="135" t="str">
        <f>IF(juveniles!AU24&gt;0,juveniles!AU24,"")</f>
        <v/>
      </c>
      <c r="S24" s="135" t="str">
        <f>IF(juveniles!AU25&gt;0,juveniles!AU25,"")</f>
        <v/>
      </c>
      <c r="T24" s="135" t="str">
        <f>IF(juveniles!AU27&gt;0,juveniles!AU27,"")</f>
        <v/>
      </c>
      <c r="U24" s="135" t="str">
        <f>IF(juveniles!AU28&gt;0,juveniles!AU28,"")</f>
        <v/>
      </c>
      <c r="V24" s="135" t="str">
        <f>IF(juveniles!AU29&gt;0,juveniles!AU29,"")</f>
        <v/>
      </c>
      <c r="W24" s="135" t="str">
        <f>IF(juveniles!AU32&gt;0,juveniles!AU32,"")</f>
        <v/>
      </c>
      <c r="X24" s="135" t="str">
        <f>IF(juveniles!AU33&gt;0,juveniles!AU33,"")</f>
        <v/>
      </c>
      <c r="Y24" s="135" t="str">
        <f>IF(juveniles!AU34&gt;0,juveniles!AU34,"")</f>
        <v/>
      </c>
      <c r="Z24" s="135" t="str">
        <f>IF(juveniles!AU36&gt;0,juveniles!AU36,"")</f>
        <v/>
      </c>
      <c r="AA24" s="135" t="str">
        <f>IF(juveniles!AU37&gt;0,juveniles!AU37,"")</f>
        <v/>
      </c>
      <c r="AB24" s="135" t="str">
        <f>IF(juveniles!AU38&gt;0,juveniles!AU38,"")</f>
        <v/>
      </c>
      <c r="AC24" s="135" t="str">
        <f>IF(juveniles!AU41&gt;0,juveniles!AU41,"")</f>
        <v/>
      </c>
      <c r="AD24" s="135" t="str">
        <f>IF(juveniles!AU42&gt;0,juveniles!AU42,"")</f>
        <v/>
      </c>
      <c r="AE24" s="135" t="str">
        <f>IF(juveniles!AU43&gt;0,juveniles!AU43,"")</f>
        <v/>
      </c>
      <c r="AF24" s="135" t="str">
        <f>IF(juveniles!AU45&gt;0,juveniles!AU45,"")</f>
        <v/>
      </c>
      <c r="AG24" s="135" t="str">
        <f>IF(juveniles!AU46&gt;0,juveniles!AU46,"")</f>
        <v/>
      </c>
      <c r="AH24" s="135" t="str">
        <f>IF(juveniles!AU47&gt;0,juveniles!AU47,"")</f>
        <v/>
      </c>
    </row>
    <row r="25" spans="1:34" x14ac:dyDescent="0.3">
      <c r="A25" s="121" t="str">
        <f t="shared" si="0"/>
        <v>Genus species</v>
      </c>
      <c r="B25" s="132" t="str">
        <f t="shared" si="0"/>
        <v>Country.sample</v>
      </c>
      <c r="C25" s="124">
        <f>juveniles!AV1</f>
        <v>24</v>
      </c>
      <c r="D25" s="134" t="str">
        <f>IF(juveniles!AW3&gt;0,juveniles!AW3,"")</f>
        <v/>
      </c>
      <c r="E25" s="135" t="str">
        <f>IF(juveniles!AW4&gt;0,juveniles!AW4,"")</f>
        <v/>
      </c>
      <c r="F25" s="135" t="str">
        <f>IF(juveniles!AW5&gt;0,juveniles!AW5,"")</f>
        <v/>
      </c>
      <c r="G25" s="135" t="str">
        <f>IF(juveniles!AW8&gt;0,juveniles!AW8,"")</f>
        <v/>
      </c>
      <c r="H25" s="135" t="str">
        <f>IF(juveniles!AW9&gt;0,juveniles!AW9,"")</f>
        <v/>
      </c>
      <c r="I25" s="135" t="str">
        <f>IF(juveniles!AW10&gt;0,juveniles!AW10,"")</f>
        <v/>
      </c>
      <c r="J25" s="135" t="str">
        <f>IF(juveniles!AW11&gt;0,juveniles!AW11,"")</f>
        <v/>
      </c>
      <c r="K25" s="135" t="str">
        <f>IF(juveniles!AW14&gt;0,juveniles!AW14,"")</f>
        <v/>
      </c>
      <c r="L25" s="135" t="str">
        <f>IF(juveniles!AW15&gt;0,juveniles!AW15,"")</f>
        <v/>
      </c>
      <c r="M25" s="135" t="str">
        <f>IF(juveniles!AW16&gt;0,juveniles!AW16,"")</f>
        <v/>
      </c>
      <c r="N25" s="135" t="str">
        <f>IF(juveniles!AW18&gt;0,juveniles!AW18,"")</f>
        <v/>
      </c>
      <c r="O25" s="135" t="str">
        <f>IF(juveniles!AW19&gt;0,juveniles!AW19,"")</f>
        <v/>
      </c>
      <c r="P25" s="135" t="str">
        <f>IF(juveniles!AW20&gt;0,juveniles!AW20,"")</f>
        <v/>
      </c>
      <c r="Q25" s="135" t="str">
        <f>IF(juveniles!AW23&gt;0,juveniles!AW23,"")</f>
        <v/>
      </c>
      <c r="R25" s="135" t="str">
        <f>IF(juveniles!AW24&gt;0,juveniles!AW24,"")</f>
        <v/>
      </c>
      <c r="S25" s="135" t="str">
        <f>IF(juveniles!AW25&gt;0,juveniles!AW25,"")</f>
        <v/>
      </c>
      <c r="T25" s="135" t="str">
        <f>IF(juveniles!AW27&gt;0,juveniles!AW27,"")</f>
        <v/>
      </c>
      <c r="U25" s="135" t="str">
        <f>IF(juveniles!AW28&gt;0,juveniles!AW28,"")</f>
        <v/>
      </c>
      <c r="V25" s="135" t="str">
        <f>IF(juveniles!AW29&gt;0,juveniles!AW29,"")</f>
        <v/>
      </c>
      <c r="W25" s="135" t="str">
        <f>IF(juveniles!AW32&gt;0,juveniles!AW32,"")</f>
        <v/>
      </c>
      <c r="X25" s="135" t="str">
        <f>IF(juveniles!AW33&gt;0,juveniles!AW33,"")</f>
        <v/>
      </c>
      <c r="Y25" s="135" t="str">
        <f>IF(juveniles!AW34&gt;0,juveniles!AW34,"")</f>
        <v/>
      </c>
      <c r="Z25" s="135" t="str">
        <f>IF(juveniles!AW36&gt;0,juveniles!AW36,"")</f>
        <v/>
      </c>
      <c r="AA25" s="135" t="str">
        <f>IF(juveniles!AW37&gt;0,juveniles!AW37,"")</f>
        <v/>
      </c>
      <c r="AB25" s="135" t="str">
        <f>IF(juveniles!AW38&gt;0,juveniles!AW38,"")</f>
        <v/>
      </c>
      <c r="AC25" s="135" t="str">
        <f>IF(juveniles!AW41&gt;0,juveniles!AW41,"")</f>
        <v/>
      </c>
      <c r="AD25" s="135" t="str">
        <f>IF(juveniles!AW42&gt;0,juveniles!AW42,"")</f>
        <v/>
      </c>
      <c r="AE25" s="135" t="str">
        <f>IF(juveniles!AW43&gt;0,juveniles!AW43,"")</f>
        <v/>
      </c>
      <c r="AF25" s="135" t="str">
        <f>IF(juveniles!AW45&gt;0,juveniles!AW45,"")</f>
        <v/>
      </c>
      <c r="AG25" s="135" t="str">
        <f>IF(juveniles!AW46&gt;0,juveniles!AW46,"")</f>
        <v/>
      </c>
      <c r="AH25" s="135" t="str">
        <f>IF(juveniles!AW47&gt;0,juveniles!AW47,"")</f>
        <v/>
      </c>
    </row>
    <row r="26" spans="1:34" x14ac:dyDescent="0.3">
      <c r="A26" s="121" t="str">
        <f t="shared" si="0"/>
        <v>Genus species</v>
      </c>
      <c r="B26" s="132" t="str">
        <f t="shared" si="0"/>
        <v>Country.sample</v>
      </c>
      <c r="C26" s="124">
        <f>juveniles!AX1</f>
        <v>25</v>
      </c>
      <c r="D26" s="134" t="str">
        <f>IF(juveniles!AY3&gt;0,juveniles!AY3,"")</f>
        <v/>
      </c>
      <c r="E26" s="135" t="str">
        <f>IF(juveniles!AY4&gt;0,juveniles!AY4,"")</f>
        <v/>
      </c>
      <c r="F26" s="135" t="str">
        <f>IF(juveniles!AY5&gt;0,juveniles!AY5,"")</f>
        <v/>
      </c>
      <c r="G26" s="135" t="str">
        <f>IF(juveniles!AY8&gt;0,juveniles!AY8,"")</f>
        <v/>
      </c>
      <c r="H26" s="135" t="str">
        <f>IF(juveniles!AY9&gt;0,juveniles!AY9,"")</f>
        <v/>
      </c>
      <c r="I26" s="135" t="str">
        <f>IF(juveniles!AY10&gt;0,juveniles!AY10,"")</f>
        <v/>
      </c>
      <c r="J26" s="135" t="str">
        <f>IF(juveniles!AY11&gt;0,juveniles!AY11,"")</f>
        <v/>
      </c>
      <c r="K26" s="135" t="str">
        <f>IF(juveniles!AY14&gt;0,juveniles!AY14,"")</f>
        <v/>
      </c>
      <c r="L26" s="135" t="str">
        <f>IF(juveniles!AY15&gt;0,juveniles!AY15,"")</f>
        <v/>
      </c>
      <c r="M26" s="135" t="str">
        <f>IF(juveniles!AY16&gt;0,juveniles!AY16,"")</f>
        <v/>
      </c>
      <c r="N26" s="135" t="str">
        <f>IF(juveniles!AY18&gt;0,juveniles!AY18,"")</f>
        <v/>
      </c>
      <c r="O26" s="135" t="str">
        <f>IF(juveniles!AY19&gt;0,juveniles!AY19,"")</f>
        <v/>
      </c>
      <c r="P26" s="135" t="str">
        <f>IF(juveniles!AY20&gt;0,juveniles!AY20,"")</f>
        <v/>
      </c>
      <c r="Q26" s="135" t="str">
        <f>IF(juveniles!AY23&gt;0,juveniles!AY23,"")</f>
        <v/>
      </c>
      <c r="R26" s="135" t="str">
        <f>IF(juveniles!AY24&gt;0,juveniles!AY24,"")</f>
        <v/>
      </c>
      <c r="S26" s="135" t="str">
        <f>IF(juveniles!AY25&gt;0,juveniles!AY25,"")</f>
        <v/>
      </c>
      <c r="T26" s="135" t="str">
        <f>IF(juveniles!AY27&gt;0,juveniles!AY27,"")</f>
        <v/>
      </c>
      <c r="U26" s="135" t="str">
        <f>IF(juveniles!AY28&gt;0,juveniles!AY28,"")</f>
        <v/>
      </c>
      <c r="V26" s="135" t="str">
        <f>IF(juveniles!AY29&gt;0,juveniles!AY29,"")</f>
        <v/>
      </c>
      <c r="W26" s="135" t="str">
        <f>IF(juveniles!AY32&gt;0,juveniles!AY32,"")</f>
        <v/>
      </c>
      <c r="X26" s="135" t="str">
        <f>IF(juveniles!AY33&gt;0,juveniles!AY33,"")</f>
        <v/>
      </c>
      <c r="Y26" s="135" t="str">
        <f>IF(juveniles!AY34&gt;0,juveniles!AY34,"")</f>
        <v/>
      </c>
      <c r="Z26" s="135" t="str">
        <f>IF(juveniles!AY36&gt;0,juveniles!AY36,"")</f>
        <v/>
      </c>
      <c r="AA26" s="135" t="str">
        <f>IF(juveniles!AY37&gt;0,juveniles!AY37,"")</f>
        <v/>
      </c>
      <c r="AB26" s="135" t="str">
        <f>IF(juveniles!AY38&gt;0,juveniles!AY38,"")</f>
        <v/>
      </c>
      <c r="AC26" s="135" t="str">
        <f>IF(juveniles!AY41&gt;0,juveniles!AY41,"")</f>
        <v/>
      </c>
      <c r="AD26" s="135" t="str">
        <f>IF(juveniles!AY42&gt;0,juveniles!AY42,"")</f>
        <v/>
      </c>
      <c r="AE26" s="135" t="str">
        <f>IF(juveniles!AY43&gt;0,juveniles!AY43,"")</f>
        <v/>
      </c>
      <c r="AF26" s="135" t="str">
        <f>IF(juveniles!AY45&gt;0,juveniles!AY45,"")</f>
        <v/>
      </c>
      <c r="AG26" s="135" t="str">
        <f>IF(juveniles!AY46&gt;0,juveniles!AY46,"")</f>
        <v/>
      </c>
      <c r="AH26" s="135" t="str">
        <f>IF(juveniles!AY47&gt;0,juveniles!AY47,"")</f>
        <v/>
      </c>
    </row>
    <row r="27" spans="1:34" x14ac:dyDescent="0.3">
      <c r="A27" s="121" t="str">
        <f t="shared" si="0"/>
        <v>Genus species</v>
      </c>
      <c r="B27" s="132" t="str">
        <f t="shared" si="0"/>
        <v>Country.sample</v>
      </c>
      <c r="C27" s="124">
        <f>juveniles!AZ1</f>
        <v>26</v>
      </c>
      <c r="D27" s="134" t="str">
        <f>IF(juveniles!BA3&gt;0,juveniles!BA3,"")</f>
        <v/>
      </c>
      <c r="E27" s="135" t="str">
        <f>IF(juveniles!BA4&gt;0,juveniles!BA4,"")</f>
        <v/>
      </c>
      <c r="F27" s="135" t="str">
        <f>IF(juveniles!BA5&gt;0,juveniles!BA5,"")</f>
        <v/>
      </c>
      <c r="G27" s="135" t="str">
        <f>IF(juveniles!BA8&gt;0,juveniles!BA8,"")</f>
        <v/>
      </c>
      <c r="H27" s="135" t="str">
        <f>IF(juveniles!BA9&gt;0,juveniles!BA9,"")</f>
        <v/>
      </c>
      <c r="I27" s="135" t="str">
        <f>IF(juveniles!BA10&gt;0,juveniles!BA10,"")</f>
        <v/>
      </c>
      <c r="J27" s="135" t="str">
        <f>IF(juveniles!BA11&gt;0,juveniles!BA11,"")</f>
        <v/>
      </c>
      <c r="K27" s="135" t="str">
        <f>IF(juveniles!BA14&gt;0,juveniles!BA14,"")</f>
        <v/>
      </c>
      <c r="L27" s="135" t="str">
        <f>IF(juveniles!BA15&gt;0,juveniles!BA15,"")</f>
        <v/>
      </c>
      <c r="M27" s="135" t="str">
        <f>IF(juveniles!BA16&gt;0,juveniles!BA16,"")</f>
        <v/>
      </c>
      <c r="N27" s="135" t="str">
        <f>IF(juveniles!BA18&gt;0,juveniles!BA18,"")</f>
        <v/>
      </c>
      <c r="O27" s="135" t="str">
        <f>IF(juveniles!BA19&gt;0,juveniles!BA19,"")</f>
        <v/>
      </c>
      <c r="P27" s="135" t="str">
        <f>IF(juveniles!BA20&gt;0,juveniles!BA20,"")</f>
        <v/>
      </c>
      <c r="Q27" s="135" t="str">
        <f>IF(juveniles!BA23&gt;0,juveniles!BA23,"")</f>
        <v/>
      </c>
      <c r="R27" s="135" t="str">
        <f>IF(juveniles!BA24&gt;0,juveniles!BA24,"")</f>
        <v/>
      </c>
      <c r="S27" s="135" t="str">
        <f>IF(juveniles!BA25&gt;0,juveniles!BA25,"")</f>
        <v/>
      </c>
      <c r="T27" s="135" t="str">
        <f>IF(juveniles!BA27&gt;0,juveniles!BA27,"")</f>
        <v/>
      </c>
      <c r="U27" s="135" t="str">
        <f>IF(juveniles!BA28&gt;0,juveniles!BA28,"")</f>
        <v/>
      </c>
      <c r="V27" s="135" t="str">
        <f>IF(juveniles!BA29&gt;0,juveniles!BA29,"")</f>
        <v/>
      </c>
      <c r="W27" s="135" t="str">
        <f>IF(juveniles!BA32&gt;0,juveniles!BA32,"")</f>
        <v/>
      </c>
      <c r="X27" s="135" t="str">
        <f>IF(juveniles!BA33&gt;0,juveniles!BA33,"")</f>
        <v/>
      </c>
      <c r="Y27" s="135" t="str">
        <f>IF(juveniles!BA34&gt;0,juveniles!BA34,"")</f>
        <v/>
      </c>
      <c r="Z27" s="135" t="str">
        <f>IF(juveniles!BA36&gt;0,juveniles!BA36,"")</f>
        <v/>
      </c>
      <c r="AA27" s="135" t="str">
        <f>IF(juveniles!BA37&gt;0,juveniles!BA37,"")</f>
        <v/>
      </c>
      <c r="AB27" s="135" t="str">
        <f>IF(juveniles!BA38&gt;0,juveniles!BA38,"")</f>
        <v/>
      </c>
      <c r="AC27" s="135" t="str">
        <f>IF(juveniles!BA41&gt;0,juveniles!BA41,"")</f>
        <v/>
      </c>
      <c r="AD27" s="135" t="str">
        <f>IF(juveniles!BA42&gt;0,juveniles!BA42,"")</f>
        <v/>
      </c>
      <c r="AE27" s="135" t="str">
        <f>IF(juveniles!BA43&gt;0,juveniles!BA43,"")</f>
        <v/>
      </c>
      <c r="AF27" s="135" t="str">
        <f>IF(juveniles!BA45&gt;0,juveniles!BA45,"")</f>
        <v/>
      </c>
      <c r="AG27" s="135" t="str">
        <f>IF(juveniles!BA46&gt;0,juveniles!BA46,"")</f>
        <v/>
      </c>
      <c r="AH27" s="135" t="str">
        <f>IF(juveniles!BA47&gt;0,juveniles!BA47,"")</f>
        <v/>
      </c>
    </row>
    <row r="28" spans="1:34" x14ac:dyDescent="0.3">
      <c r="A28" s="121" t="str">
        <f t="shared" si="0"/>
        <v>Genus species</v>
      </c>
      <c r="B28" s="132" t="str">
        <f t="shared" si="0"/>
        <v>Country.sample</v>
      </c>
      <c r="C28" s="124">
        <f>juveniles!BB1</f>
        <v>27</v>
      </c>
      <c r="D28" s="134" t="str">
        <f>IF(juveniles!BC3&gt;0,juveniles!BC3,"")</f>
        <v/>
      </c>
      <c r="E28" s="135" t="str">
        <f>IF(juveniles!BC4&gt;0,juveniles!BC4,"")</f>
        <v/>
      </c>
      <c r="F28" s="135" t="str">
        <f>IF(juveniles!BC5&gt;0,juveniles!BC5,"")</f>
        <v/>
      </c>
      <c r="G28" s="135" t="str">
        <f>IF(juveniles!BC8&gt;0,juveniles!BC8,"")</f>
        <v/>
      </c>
      <c r="H28" s="135" t="str">
        <f>IF(juveniles!BC9&gt;0,juveniles!BC9,"")</f>
        <v/>
      </c>
      <c r="I28" s="135" t="str">
        <f>IF(juveniles!BC10&gt;0,juveniles!BC10,"")</f>
        <v/>
      </c>
      <c r="J28" s="135" t="str">
        <f>IF(juveniles!BC11&gt;0,juveniles!BC11,"")</f>
        <v/>
      </c>
      <c r="K28" s="135" t="str">
        <f>IF(juveniles!BC14&gt;0,juveniles!BC14,"")</f>
        <v/>
      </c>
      <c r="L28" s="135" t="str">
        <f>IF(juveniles!BC15&gt;0,juveniles!BC15,"")</f>
        <v/>
      </c>
      <c r="M28" s="135" t="str">
        <f>IF(juveniles!BC16&gt;0,juveniles!BC16,"")</f>
        <v/>
      </c>
      <c r="N28" s="135" t="str">
        <f>IF(juveniles!BC18&gt;0,juveniles!BC18,"")</f>
        <v/>
      </c>
      <c r="O28" s="135" t="str">
        <f>IF(juveniles!BC19&gt;0,juveniles!BC19,"")</f>
        <v/>
      </c>
      <c r="P28" s="135" t="str">
        <f>IF(juveniles!BC20&gt;0,juveniles!BC20,"")</f>
        <v/>
      </c>
      <c r="Q28" s="135" t="str">
        <f>IF(juveniles!BC23&gt;0,juveniles!BC23,"")</f>
        <v/>
      </c>
      <c r="R28" s="135" t="str">
        <f>IF(juveniles!BC24&gt;0,juveniles!BC24,"")</f>
        <v/>
      </c>
      <c r="S28" s="135" t="str">
        <f>IF(juveniles!BC25&gt;0,juveniles!BC25,"")</f>
        <v/>
      </c>
      <c r="T28" s="135" t="str">
        <f>IF(juveniles!BC27&gt;0,juveniles!BC27,"")</f>
        <v/>
      </c>
      <c r="U28" s="135" t="str">
        <f>IF(juveniles!BC28&gt;0,juveniles!BC28,"")</f>
        <v/>
      </c>
      <c r="V28" s="135" t="str">
        <f>IF(juveniles!BC29&gt;0,juveniles!BC29,"")</f>
        <v/>
      </c>
      <c r="W28" s="135" t="str">
        <f>IF(juveniles!BC32&gt;0,juveniles!BC32,"")</f>
        <v/>
      </c>
      <c r="X28" s="135" t="str">
        <f>IF(juveniles!BC33&gt;0,juveniles!BC33,"")</f>
        <v/>
      </c>
      <c r="Y28" s="135" t="str">
        <f>IF(juveniles!BC34&gt;0,juveniles!BC34,"")</f>
        <v/>
      </c>
      <c r="Z28" s="135" t="str">
        <f>IF(juveniles!BC36&gt;0,juveniles!BC36,"")</f>
        <v/>
      </c>
      <c r="AA28" s="135" t="str">
        <f>IF(juveniles!BC37&gt;0,juveniles!BC37,"")</f>
        <v/>
      </c>
      <c r="AB28" s="135" t="str">
        <f>IF(juveniles!BC38&gt;0,juveniles!BC38,"")</f>
        <v/>
      </c>
      <c r="AC28" s="135" t="str">
        <f>IF(juveniles!BC41&gt;0,juveniles!BC41,"")</f>
        <v/>
      </c>
      <c r="AD28" s="135" t="str">
        <f>IF(juveniles!BC42&gt;0,juveniles!BC42,"")</f>
        <v/>
      </c>
      <c r="AE28" s="135" t="str">
        <f>IF(juveniles!BC43&gt;0,juveniles!BC43,"")</f>
        <v/>
      </c>
      <c r="AF28" s="135" t="str">
        <f>IF(juveniles!BC45&gt;0,juveniles!BC45,"")</f>
        <v/>
      </c>
      <c r="AG28" s="135" t="str">
        <f>IF(juveniles!BC46&gt;0,juveniles!BC46,"")</f>
        <v/>
      </c>
      <c r="AH28" s="135" t="str">
        <f>IF(juveniles!BC47&gt;0,juveniles!BC47,"")</f>
        <v/>
      </c>
    </row>
    <row r="29" spans="1:34" x14ac:dyDescent="0.3">
      <c r="A29" s="121" t="str">
        <f t="shared" si="0"/>
        <v>Genus species</v>
      </c>
      <c r="B29" s="132" t="str">
        <f t="shared" si="0"/>
        <v>Country.sample</v>
      </c>
      <c r="C29" s="124">
        <f>juveniles!BD1</f>
        <v>28</v>
      </c>
      <c r="D29" s="134" t="str">
        <f>IF(juveniles!BE3&gt;0,juveniles!BE3,"")</f>
        <v/>
      </c>
      <c r="E29" s="135" t="str">
        <f>IF(juveniles!BE4&gt;0,juveniles!BE4,"")</f>
        <v/>
      </c>
      <c r="F29" s="135" t="str">
        <f>IF(juveniles!BE5&gt;0,juveniles!BE5,"")</f>
        <v/>
      </c>
      <c r="G29" s="135" t="str">
        <f>IF(juveniles!BE8&gt;0,juveniles!BE8,"")</f>
        <v/>
      </c>
      <c r="H29" s="135" t="str">
        <f>IF(juveniles!BE9&gt;0,juveniles!BE9,"")</f>
        <v/>
      </c>
      <c r="I29" s="135" t="str">
        <f>IF(juveniles!BE10&gt;0,juveniles!BE10,"")</f>
        <v/>
      </c>
      <c r="J29" s="135" t="str">
        <f>IF(juveniles!BE11&gt;0,juveniles!BE11,"")</f>
        <v/>
      </c>
      <c r="K29" s="135" t="str">
        <f>IF(juveniles!BE14&gt;0,juveniles!BE14,"")</f>
        <v/>
      </c>
      <c r="L29" s="135" t="str">
        <f>IF(juveniles!BE15&gt;0,juveniles!BE15,"")</f>
        <v/>
      </c>
      <c r="M29" s="135" t="str">
        <f>IF(juveniles!BE16&gt;0,juveniles!BE16,"")</f>
        <v/>
      </c>
      <c r="N29" s="135" t="str">
        <f>IF(juveniles!BE18&gt;0,juveniles!BE18,"")</f>
        <v/>
      </c>
      <c r="O29" s="135" t="str">
        <f>IF(juveniles!BE19&gt;0,juveniles!BE19,"")</f>
        <v/>
      </c>
      <c r="P29" s="135" t="str">
        <f>IF(juveniles!BE20&gt;0,juveniles!BE20,"")</f>
        <v/>
      </c>
      <c r="Q29" s="135" t="str">
        <f>IF(juveniles!BE23&gt;0,juveniles!BE23,"")</f>
        <v/>
      </c>
      <c r="R29" s="135" t="str">
        <f>IF(juveniles!BE24&gt;0,juveniles!BE24,"")</f>
        <v/>
      </c>
      <c r="S29" s="135" t="str">
        <f>IF(juveniles!BE25&gt;0,juveniles!BE25,"")</f>
        <v/>
      </c>
      <c r="T29" s="135" t="str">
        <f>IF(juveniles!BE27&gt;0,juveniles!BE27,"")</f>
        <v/>
      </c>
      <c r="U29" s="135" t="str">
        <f>IF(juveniles!BE28&gt;0,juveniles!BE28,"")</f>
        <v/>
      </c>
      <c r="V29" s="135" t="str">
        <f>IF(juveniles!BE29&gt;0,juveniles!BE29,"")</f>
        <v/>
      </c>
      <c r="W29" s="135" t="str">
        <f>IF(juveniles!BE32&gt;0,juveniles!BE32,"")</f>
        <v/>
      </c>
      <c r="X29" s="135" t="str">
        <f>IF(juveniles!BE33&gt;0,juveniles!BE33,"")</f>
        <v/>
      </c>
      <c r="Y29" s="135" t="str">
        <f>IF(juveniles!BE34&gt;0,juveniles!BE34,"")</f>
        <v/>
      </c>
      <c r="Z29" s="135" t="str">
        <f>IF(juveniles!BE36&gt;0,juveniles!BE36,"")</f>
        <v/>
      </c>
      <c r="AA29" s="135" t="str">
        <f>IF(juveniles!BE37&gt;0,juveniles!BE37,"")</f>
        <v/>
      </c>
      <c r="AB29" s="135" t="str">
        <f>IF(juveniles!BE38&gt;0,juveniles!BE38,"")</f>
        <v/>
      </c>
      <c r="AC29" s="135" t="str">
        <f>IF(juveniles!BE41&gt;0,juveniles!BE41,"")</f>
        <v/>
      </c>
      <c r="AD29" s="135" t="str">
        <f>IF(juveniles!BE42&gt;0,juveniles!BE42,"")</f>
        <v/>
      </c>
      <c r="AE29" s="135" t="str">
        <f>IF(juveniles!BE43&gt;0,juveniles!BE43,"")</f>
        <v/>
      </c>
      <c r="AF29" s="135" t="str">
        <f>IF(juveniles!BE45&gt;0,juveniles!BE45,"")</f>
        <v/>
      </c>
      <c r="AG29" s="135" t="str">
        <f>IF(juveniles!BE46&gt;0,juveniles!BE46,"")</f>
        <v/>
      </c>
      <c r="AH29" s="135" t="str">
        <f>IF(juveniles!BE47&gt;0,juveniles!BE47,"")</f>
        <v/>
      </c>
    </row>
    <row r="30" spans="1:34" x14ac:dyDescent="0.3">
      <c r="A30" s="121" t="str">
        <f t="shared" si="0"/>
        <v>Genus species</v>
      </c>
      <c r="B30" s="132" t="str">
        <f t="shared" si="0"/>
        <v>Country.sample</v>
      </c>
      <c r="C30" s="124">
        <f>juveniles!BF1</f>
        <v>29</v>
      </c>
      <c r="D30" s="134" t="str">
        <f>IF(juveniles!BG3&gt;0,juveniles!BG3,"")</f>
        <v/>
      </c>
      <c r="E30" s="135" t="str">
        <f>IF(juveniles!BG4&gt;0,juveniles!BG4,"")</f>
        <v/>
      </c>
      <c r="F30" s="135" t="str">
        <f>IF(juveniles!BG5&gt;0,juveniles!BG5,"")</f>
        <v/>
      </c>
      <c r="G30" s="135" t="str">
        <f>IF(juveniles!BG8&gt;0,juveniles!BG8,"")</f>
        <v/>
      </c>
      <c r="H30" s="135" t="str">
        <f>IF(juveniles!BG9&gt;0,juveniles!BG9,"")</f>
        <v/>
      </c>
      <c r="I30" s="135" t="str">
        <f>IF(juveniles!BG10&gt;0,juveniles!BG10,"")</f>
        <v/>
      </c>
      <c r="J30" s="135" t="str">
        <f>IF(juveniles!BG11&gt;0,juveniles!BG11,"")</f>
        <v/>
      </c>
      <c r="K30" s="135" t="str">
        <f>IF(juveniles!BG14&gt;0,juveniles!BG14,"")</f>
        <v/>
      </c>
      <c r="L30" s="135" t="str">
        <f>IF(juveniles!BG15&gt;0,juveniles!BG15,"")</f>
        <v/>
      </c>
      <c r="M30" s="135" t="str">
        <f>IF(juveniles!BG16&gt;0,juveniles!BG16,"")</f>
        <v/>
      </c>
      <c r="N30" s="135" t="str">
        <f>IF(juveniles!BG18&gt;0,juveniles!BG18,"")</f>
        <v/>
      </c>
      <c r="O30" s="135" t="str">
        <f>IF(juveniles!BG19&gt;0,juveniles!BG19,"")</f>
        <v/>
      </c>
      <c r="P30" s="135" t="str">
        <f>IF(juveniles!BG20&gt;0,juveniles!BG20,"")</f>
        <v/>
      </c>
      <c r="Q30" s="135" t="str">
        <f>IF(juveniles!BG23&gt;0,juveniles!BG23,"")</f>
        <v/>
      </c>
      <c r="R30" s="135" t="str">
        <f>IF(juveniles!BG24&gt;0,juveniles!BG24,"")</f>
        <v/>
      </c>
      <c r="S30" s="135" t="str">
        <f>IF(juveniles!BG25&gt;0,juveniles!BG25,"")</f>
        <v/>
      </c>
      <c r="T30" s="135" t="str">
        <f>IF(juveniles!BG27&gt;0,juveniles!BG27,"")</f>
        <v/>
      </c>
      <c r="U30" s="135" t="str">
        <f>IF(juveniles!BG28&gt;0,juveniles!BG28,"")</f>
        <v/>
      </c>
      <c r="V30" s="135" t="str">
        <f>IF(juveniles!BG29&gt;0,juveniles!BG29,"")</f>
        <v/>
      </c>
      <c r="W30" s="135" t="str">
        <f>IF(juveniles!BG32&gt;0,juveniles!BG32,"")</f>
        <v/>
      </c>
      <c r="X30" s="135" t="str">
        <f>IF(juveniles!BG33&gt;0,juveniles!BG33,"")</f>
        <v/>
      </c>
      <c r="Y30" s="135" t="str">
        <f>IF(juveniles!BG34&gt;0,juveniles!BG34,"")</f>
        <v/>
      </c>
      <c r="Z30" s="135" t="str">
        <f>IF(juveniles!BG36&gt;0,juveniles!BG36,"")</f>
        <v/>
      </c>
      <c r="AA30" s="135" t="str">
        <f>IF(juveniles!BG37&gt;0,juveniles!BG37,"")</f>
        <v/>
      </c>
      <c r="AB30" s="135" t="str">
        <f>IF(juveniles!BG38&gt;0,juveniles!BG38,"")</f>
        <v/>
      </c>
      <c r="AC30" s="135" t="str">
        <f>IF(juveniles!BG41&gt;0,juveniles!BG41,"")</f>
        <v/>
      </c>
      <c r="AD30" s="135" t="str">
        <f>IF(juveniles!BG42&gt;0,juveniles!BG42,"")</f>
        <v/>
      </c>
      <c r="AE30" s="135" t="str">
        <f>IF(juveniles!BG43&gt;0,juveniles!BG43,"")</f>
        <v/>
      </c>
      <c r="AF30" s="135" t="str">
        <f>IF(juveniles!BG45&gt;0,juveniles!BG45,"")</f>
        <v/>
      </c>
      <c r="AG30" s="135" t="str">
        <f>IF(juveniles!BG46&gt;0,juveniles!BG46,"")</f>
        <v/>
      </c>
      <c r="AH30" s="135" t="str">
        <f>IF(juveniles!BG47&gt;0,juveniles!BG47,"")</f>
        <v/>
      </c>
    </row>
    <row r="31" spans="1:34" x14ac:dyDescent="0.3">
      <c r="A31" s="121" t="str">
        <f t="shared" si="0"/>
        <v>Genus species</v>
      </c>
      <c r="B31" s="132" t="str">
        <f t="shared" si="0"/>
        <v>Country.sample</v>
      </c>
      <c r="C31" s="124">
        <f>juveniles!BH1</f>
        <v>30</v>
      </c>
      <c r="D31" s="134" t="str">
        <f>IF(juveniles!BI3&gt;0,juveniles!BI3,"")</f>
        <v/>
      </c>
      <c r="E31" s="135" t="str">
        <f>IF(juveniles!BI4&gt;0,juveniles!BI4,"")</f>
        <v/>
      </c>
      <c r="F31" s="135" t="str">
        <f>IF(juveniles!BI5&gt;0,juveniles!BI5,"")</f>
        <v/>
      </c>
      <c r="G31" s="135" t="str">
        <f>IF(juveniles!BI8&gt;0,juveniles!BI8,"")</f>
        <v/>
      </c>
      <c r="H31" s="135" t="str">
        <f>IF(juveniles!BI9&gt;0,juveniles!BI9,"")</f>
        <v/>
      </c>
      <c r="I31" s="135" t="str">
        <f>IF(juveniles!BI10&gt;0,juveniles!BI10,"")</f>
        <v/>
      </c>
      <c r="J31" s="135" t="str">
        <f>IF(juveniles!BI11&gt;0,juveniles!BI11,"")</f>
        <v/>
      </c>
      <c r="K31" s="135" t="str">
        <f>IF(juveniles!BI14&gt;0,juveniles!BI14,"")</f>
        <v/>
      </c>
      <c r="L31" s="135" t="str">
        <f>IF(juveniles!BI15&gt;0,juveniles!BI15,"")</f>
        <v/>
      </c>
      <c r="M31" s="135" t="str">
        <f>IF(juveniles!BI16&gt;0,juveniles!BI16,"")</f>
        <v/>
      </c>
      <c r="N31" s="135" t="str">
        <f>IF(juveniles!BI18&gt;0,juveniles!BI18,"")</f>
        <v/>
      </c>
      <c r="O31" s="135" t="str">
        <f>IF(juveniles!BI19&gt;0,juveniles!BI19,"")</f>
        <v/>
      </c>
      <c r="P31" s="135" t="str">
        <f>IF(juveniles!BI20&gt;0,juveniles!BI20,"")</f>
        <v/>
      </c>
      <c r="Q31" s="135" t="str">
        <f>IF(juveniles!BI23&gt;0,juveniles!BI23,"")</f>
        <v/>
      </c>
      <c r="R31" s="135" t="str">
        <f>IF(juveniles!BI24&gt;0,juveniles!BI24,"")</f>
        <v/>
      </c>
      <c r="S31" s="135" t="str">
        <f>IF(juveniles!BI25&gt;0,juveniles!BI25,"")</f>
        <v/>
      </c>
      <c r="T31" s="135" t="str">
        <f>IF(juveniles!BI27&gt;0,juveniles!BI27,"")</f>
        <v/>
      </c>
      <c r="U31" s="135" t="str">
        <f>IF(juveniles!BI28&gt;0,juveniles!BI28,"")</f>
        <v/>
      </c>
      <c r="V31" s="135" t="str">
        <f>IF(juveniles!BI29&gt;0,juveniles!BI29,"")</f>
        <v/>
      </c>
      <c r="W31" s="135" t="str">
        <f>IF(juveniles!BI32&gt;0,juveniles!BI32,"")</f>
        <v/>
      </c>
      <c r="X31" s="135" t="str">
        <f>IF(juveniles!BI33&gt;0,juveniles!BI33,"")</f>
        <v/>
      </c>
      <c r="Y31" s="135" t="str">
        <f>IF(juveniles!BI34&gt;0,juveniles!BI34,"")</f>
        <v/>
      </c>
      <c r="Z31" s="135" t="str">
        <f>IF(juveniles!BI36&gt;0,juveniles!BI36,"")</f>
        <v/>
      </c>
      <c r="AA31" s="135" t="str">
        <f>IF(juveniles!BI37&gt;0,juveniles!BI37,"")</f>
        <v/>
      </c>
      <c r="AB31" s="135" t="str">
        <f>IF(juveniles!BI38&gt;0,juveniles!BI38,"")</f>
        <v/>
      </c>
      <c r="AC31" s="135" t="str">
        <f>IF(juveniles!BI41&gt;0,juveniles!BI41,"")</f>
        <v/>
      </c>
      <c r="AD31" s="135" t="str">
        <f>IF(juveniles!BI42&gt;0,juveniles!BI42,"")</f>
        <v/>
      </c>
      <c r="AE31" s="135" t="str">
        <f>IF(juveniles!BI43&gt;0,juveniles!BI43,"")</f>
        <v/>
      </c>
      <c r="AF31" s="135" t="str">
        <f>IF(juveniles!BI45&gt;0,juveniles!BI45,"")</f>
        <v/>
      </c>
      <c r="AG31" s="135" t="str">
        <f>IF(juveniles!BI46&gt;0,juveniles!BI46,"")</f>
        <v/>
      </c>
      <c r="AH31" s="135" t="str">
        <f>IF(juveniles!BI47&gt;0,juveniles!BI47,"")</f>
        <v/>
      </c>
    </row>
    <row r="33" spans="1:3" s="140" customFormat="1" x14ac:dyDescent="0.3">
      <c r="A33" s="137"/>
      <c r="B33" s="138"/>
      <c r="C33" s="1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R3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4.4" x14ac:dyDescent="0.3"/>
  <cols>
    <col min="1" max="1" width="16.88671875" style="130" customWidth="1"/>
    <col min="2" max="2" width="16.88671875" style="141" customWidth="1"/>
    <col min="3" max="3" width="9.109375" style="131"/>
    <col min="4" max="4" width="9.109375" style="122" customWidth="1"/>
    <col min="5" max="43" width="9.109375" style="122"/>
    <col min="44" max="44" width="9.109375" style="122" customWidth="1"/>
    <col min="45" max="16384" width="9.109375" style="122"/>
  </cols>
  <sheetData>
    <row r="1" spans="1:44" ht="82.8" x14ac:dyDescent="0.3">
      <c r="A1" s="121" t="s">
        <v>5</v>
      </c>
      <c r="B1" s="132" t="s">
        <v>7</v>
      </c>
      <c r="C1" s="133" t="s">
        <v>60</v>
      </c>
      <c r="D1" s="119" t="s">
        <v>25</v>
      </c>
      <c r="E1" s="119" t="s">
        <v>26</v>
      </c>
      <c r="F1" s="119" t="s">
        <v>27</v>
      </c>
      <c r="G1" s="120" t="s">
        <v>65</v>
      </c>
      <c r="H1" s="120" t="s">
        <v>61</v>
      </c>
      <c r="I1" s="120" t="s">
        <v>66</v>
      </c>
      <c r="J1" s="120" t="s">
        <v>63</v>
      </c>
      <c r="K1" s="120" t="s">
        <v>64</v>
      </c>
      <c r="L1" s="120" t="s">
        <v>67</v>
      </c>
      <c r="M1" s="120" t="s">
        <v>68</v>
      </c>
      <c r="N1" s="120" t="s">
        <v>69</v>
      </c>
      <c r="O1" s="120" t="s">
        <v>70</v>
      </c>
      <c r="P1" s="120" t="s">
        <v>71</v>
      </c>
      <c r="Q1" s="120" t="s">
        <v>72</v>
      </c>
      <c r="R1" s="120" t="s">
        <v>73</v>
      </c>
      <c r="S1" s="120" t="s">
        <v>74</v>
      </c>
      <c r="T1" s="120" t="s">
        <v>75</v>
      </c>
      <c r="U1" s="120" t="s">
        <v>76</v>
      </c>
      <c r="V1" s="120" t="s">
        <v>77</v>
      </c>
      <c r="W1" s="120" t="s">
        <v>78</v>
      </c>
      <c r="X1" s="120" t="s">
        <v>79</v>
      </c>
      <c r="Y1" s="120" t="s">
        <v>80</v>
      </c>
      <c r="Z1" s="120" t="s">
        <v>81</v>
      </c>
      <c r="AA1" s="120" t="s">
        <v>82</v>
      </c>
      <c r="AB1" s="120" t="s">
        <v>83</v>
      </c>
      <c r="AC1" s="120" t="s">
        <v>84</v>
      </c>
      <c r="AD1" s="120" t="s">
        <v>85</v>
      </c>
      <c r="AE1" s="120" t="s">
        <v>86</v>
      </c>
      <c r="AF1" s="120" t="s">
        <v>87</v>
      </c>
      <c r="AG1" s="120" t="s">
        <v>88</v>
      </c>
      <c r="AH1" s="120" t="s">
        <v>89</v>
      </c>
      <c r="AI1" s="120" t="s">
        <v>90</v>
      </c>
      <c r="AJ1" s="120" t="s">
        <v>91</v>
      </c>
      <c r="AK1" s="120" t="s">
        <v>92</v>
      </c>
      <c r="AL1" s="120" t="s">
        <v>93</v>
      </c>
      <c r="AM1" s="120" t="s">
        <v>94</v>
      </c>
      <c r="AN1" s="120" t="s">
        <v>95</v>
      </c>
      <c r="AO1" s="120" t="s">
        <v>96</v>
      </c>
      <c r="AP1" s="120" t="s">
        <v>97</v>
      </c>
      <c r="AQ1" s="120" t="s">
        <v>98</v>
      </c>
      <c r="AR1" s="120" t="s">
        <v>99</v>
      </c>
    </row>
    <row r="2" spans="1:44" x14ac:dyDescent="0.3">
      <c r="A2" s="123" t="str">
        <f>'general info'!D2</f>
        <v>Genus species</v>
      </c>
      <c r="B2" s="142" t="str">
        <f>'general info'!D3</f>
        <v>Country.sample</v>
      </c>
      <c r="C2" s="124" t="str">
        <f>hatchlings!B1</f>
        <v>1 (HOL)</v>
      </c>
      <c r="D2" s="125" t="str">
        <f>IF(hatchlings!B3&gt;0,hatchlings!B3,"")</f>
        <v/>
      </c>
      <c r="E2" s="126" t="str">
        <f>IF(hatchlings!B4&gt;0,hatchlings!B4,"")</f>
        <v/>
      </c>
      <c r="F2" s="126" t="str">
        <f>IF(hatchlings!B5&gt;0,hatchlings!B5,"")</f>
        <v/>
      </c>
      <c r="G2" s="126" t="str">
        <f>IF(hatchlings!B7&gt;0,hatchlings!B7,"")</f>
        <v/>
      </c>
      <c r="H2" s="126" t="str">
        <f>IF(hatchlings!B8&gt;0,hatchlings!B8,"")</f>
        <v/>
      </c>
      <c r="I2" s="126" t="str">
        <f>IF(hatchlings!B9&gt;0,hatchlings!B9,"")</f>
        <v/>
      </c>
      <c r="J2" s="126" t="str">
        <f>IF(hatchlings!B10&gt;0,hatchlings!B10,"")</f>
        <v/>
      </c>
      <c r="K2" s="126" t="str">
        <f>IF(hatchlings!B11&gt;0,hatchlings!B11,"")</f>
        <v/>
      </c>
      <c r="L2" s="127" t="str">
        <f>IF(hatchlings!B12&gt;0,hatchlings!B12,"")</f>
        <v/>
      </c>
      <c r="M2" s="126" t="str">
        <f>IF(hatchlings!B14&gt;0,hatchlings!B14,"")</f>
        <v/>
      </c>
      <c r="N2" s="126" t="str">
        <f>IF(hatchlings!B15&gt;0,hatchlings!B15,"")</f>
        <v/>
      </c>
      <c r="O2" s="126" t="str">
        <f>IF(hatchlings!B16&gt;0,hatchlings!B16,"")</f>
        <v/>
      </c>
      <c r="P2" s="126" t="str">
        <f>IF(hatchlings!B17&gt;0,hatchlings!B17,"")</f>
        <v/>
      </c>
      <c r="Q2" s="126" t="str">
        <f>IF(hatchlings!B18&gt;0,hatchlings!B18,"")</f>
        <v/>
      </c>
      <c r="R2" s="126" t="str">
        <f>IF(hatchlings!B19&gt;0,hatchlings!B19,"")</f>
        <v/>
      </c>
      <c r="S2" s="126" t="str">
        <f>IF(hatchlings!B20&gt;0,hatchlings!B20,"")</f>
        <v/>
      </c>
      <c r="T2" s="126" t="str">
        <f>IF(hatchlings!B21&gt;0,hatchlings!B21,"")</f>
        <v/>
      </c>
      <c r="U2" s="126" t="str">
        <f>IF(hatchlings!B23&gt;0,hatchlings!B23,"")</f>
        <v/>
      </c>
      <c r="V2" s="126" t="str">
        <f>IF(hatchlings!B24&gt;0,hatchlings!B24,"")</f>
        <v/>
      </c>
      <c r="W2" s="126" t="str">
        <f>IF(hatchlings!B25&gt;0,hatchlings!B25,"")</f>
        <v/>
      </c>
      <c r="X2" s="126" t="str">
        <f>IF(hatchlings!B26&gt;0,hatchlings!B26,"")</f>
        <v/>
      </c>
      <c r="Y2" s="126" t="str">
        <f>IF(hatchlings!B27&gt;0,hatchlings!B27,"")</f>
        <v/>
      </c>
      <c r="Z2" s="126" t="str">
        <f>IF(hatchlings!B28&gt;0,hatchlings!B28,"")</f>
        <v/>
      </c>
      <c r="AA2" s="126" t="str">
        <f>IF(hatchlings!B29&gt;0,hatchlings!B29,"")</f>
        <v/>
      </c>
      <c r="AB2" s="126" t="str">
        <f>IF(hatchlings!B30&gt;0,hatchlings!B30,"")</f>
        <v/>
      </c>
      <c r="AC2" s="126" t="str">
        <f>IF(hatchlings!B32&gt;0,hatchlings!B32,"")</f>
        <v/>
      </c>
      <c r="AD2" s="126" t="str">
        <f>IF(hatchlings!B33&gt;0,hatchlings!B33,"")</f>
        <v/>
      </c>
      <c r="AE2" s="126" t="str">
        <f>IF(hatchlings!B34&gt;0,hatchlings!B34,"")</f>
        <v/>
      </c>
      <c r="AF2" s="126" t="str">
        <f>IF(hatchlings!B35&gt;0,hatchlings!B35,"")</f>
        <v/>
      </c>
      <c r="AG2" s="126" t="str">
        <f>IF(hatchlings!B36&gt;0,hatchlings!B36,"")</f>
        <v/>
      </c>
      <c r="AH2" s="126" t="str">
        <f>IF(hatchlings!B37&gt;0,hatchlings!B37,"")</f>
        <v/>
      </c>
      <c r="AI2" s="126" t="str">
        <f>IF(hatchlings!B38&gt;0,hatchlings!B38,"")</f>
        <v/>
      </c>
      <c r="AJ2" s="126" t="str">
        <f>IF(hatchlings!B39&gt;0,hatchlings!B39,"")</f>
        <v/>
      </c>
      <c r="AK2" s="126" t="str">
        <f>IF(hatchlings!B41&gt;0,hatchlings!B41,"")</f>
        <v/>
      </c>
      <c r="AL2" s="126" t="str">
        <f>IF(hatchlings!B42&gt;0,hatchlings!B42,"")</f>
        <v/>
      </c>
      <c r="AM2" s="126" t="str">
        <f>IF(hatchlings!B43&gt;0,hatchlings!B43,"")</f>
        <v/>
      </c>
      <c r="AN2" s="126" t="str">
        <f>IF(hatchlings!B44&gt;0,hatchlings!B44,"")</f>
        <v/>
      </c>
      <c r="AO2" s="126" t="str">
        <f>IF(hatchlings!B45&gt;0,hatchlings!B45,"")</f>
        <v/>
      </c>
      <c r="AP2" s="126" t="str">
        <f>IF(hatchlings!B46&gt;0,hatchlings!B46,"")</f>
        <v/>
      </c>
      <c r="AQ2" s="126" t="str">
        <f>IF(hatchlings!B47&gt;0,hatchlings!B47,"")</f>
        <v/>
      </c>
      <c r="AR2" s="128" t="str">
        <f>IF(hatchlings!B48&gt;0,hatchlings!B48,"")</f>
        <v/>
      </c>
    </row>
    <row r="3" spans="1:44" x14ac:dyDescent="0.3">
      <c r="A3" s="121" t="str">
        <f>A$2</f>
        <v>Genus species</v>
      </c>
      <c r="B3" s="132" t="str">
        <f>B$2</f>
        <v>Country.sample</v>
      </c>
      <c r="C3" s="124">
        <f>hatchlings!D1</f>
        <v>2</v>
      </c>
      <c r="D3" s="125" t="str">
        <f>IF(hatchlings!D3&gt;0,hatchlings!D3,"")</f>
        <v/>
      </c>
      <c r="E3" s="126" t="str">
        <f>IF(hatchlings!D4&gt;0,hatchlings!D4,"")</f>
        <v/>
      </c>
      <c r="F3" s="129" t="str">
        <f>IF(hatchlings!D5&gt;0,hatchlings!D5,"")</f>
        <v/>
      </c>
      <c r="G3" s="126" t="str">
        <f>IF(hatchlings!D7&gt;0,hatchlings!D7,"")</f>
        <v/>
      </c>
      <c r="H3" s="126" t="str">
        <f>IF(hatchlings!D8&gt;0,hatchlings!D8,"")</f>
        <v/>
      </c>
      <c r="I3" s="126" t="str">
        <f>IF(hatchlings!D9&gt;0,hatchlings!D9,"")</f>
        <v/>
      </c>
      <c r="J3" s="126" t="str">
        <f>IF(hatchlings!D10&gt;0,hatchlings!D10,"")</f>
        <v/>
      </c>
      <c r="K3" s="126" t="str">
        <f>IF(hatchlings!D11&gt;0,hatchlings!D11,"")</f>
        <v/>
      </c>
      <c r="L3" s="127" t="str">
        <f>IF(hatchlings!D12&gt;0,hatchlings!D12,"")</f>
        <v/>
      </c>
      <c r="M3" s="126" t="str">
        <f>IF(hatchlings!D14&gt;0,hatchlings!D14,"")</f>
        <v/>
      </c>
      <c r="N3" s="126" t="str">
        <f>IF(hatchlings!D15&gt;0,hatchlings!D15,"")</f>
        <v/>
      </c>
      <c r="O3" s="126" t="str">
        <f>IF(hatchlings!D16&gt;0,hatchlings!D16,"")</f>
        <v/>
      </c>
      <c r="P3" s="126" t="str">
        <f>IF(hatchlings!D17&gt;0,hatchlings!D17,"")</f>
        <v/>
      </c>
      <c r="Q3" s="126" t="str">
        <f>IF(hatchlings!D18&gt;0,hatchlings!D18,"")</f>
        <v/>
      </c>
      <c r="R3" s="126" t="str">
        <f>IF(hatchlings!D19&gt;0,hatchlings!D19,"")</f>
        <v/>
      </c>
      <c r="S3" s="126" t="str">
        <f>IF(hatchlings!D20&gt;0,hatchlings!D20,"")</f>
        <v/>
      </c>
      <c r="T3" s="126" t="str">
        <f>IF(hatchlings!D21&gt;0,hatchlings!D21,"")</f>
        <v/>
      </c>
      <c r="U3" s="126" t="str">
        <f>IF(hatchlings!D23&gt;0,hatchlings!D23,"")</f>
        <v/>
      </c>
      <c r="V3" s="126" t="str">
        <f>IF(hatchlings!D24&gt;0,hatchlings!D24,"")</f>
        <v/>
      </c>
      <c r="W3" s="126" t="str">
        <f>IF(hatchlings!D25&gt;0,hatchlings!D25,"")</f>
        <v/>
      </c>
      <c r="X3" s="126" t="str">
        <f>IF(hatchlings!D26&gt;0,hatchlings!D26,"")</f>
        <v/>
      </c>
      <c r="Y3" s="126" t="str">
        <f>IF(hatchlings!D27&gt;0,hatchlings!D27,"")</f>
        <v/>
      </c>
      <c r="Z3" s="126" t="str">
        <f>IF(hatchlings!D28&gt;0,hatchlings!D28,"")</f>
        <v/>
      </c>
      <c r="AA3" s="126" t="str">
        <f>IF(hatchlings!D29&gt;0,hatchlings!D29,"")</f>
        <v/>
      </c>
      <c r="AB3" s="126" t="str">
        <f>IF(hatchlings!D30&gt;0,hatchlings!D30,"")</f>
        <v/>
      </c>
      <c r="AC3" s="126" t="str">
        <f>IF(hatchlings!D32&gt;0,hatchlings!D32,"")</f>
        <v/>
      </c>
      <c r="AD3" s="126" t="str">
        <f>IF(hatchlings!D33&gt;0,hatchlings!D33,"")</f>
        <v/>
      </c>
      <c r="AE3" s="126" t="str">
        <f>IF(hatchlings!D34&gt;0,hatchlings!D34,"")</f>
        <v/>
      </c>
      <c r="AF3" s="126" t="str">
        <f>IF(hatchlings!D35&gt;0,hatchlings!D35,"")</f>
        <v/>
      </c>
      <c r="AG3" s="126" t="str">
        <f>IF(hatchlings!D36&gt;0,hatchlings!D36,"")</f>
        <v/>
      </c>
      <c r="AH3" s="126" t="str">
        <f>IF(hatchlings!D37&gt;0,hatchlings!D37,"")</f>
        <v/>
      </c>
      <c r="AI3" s="126" t="str">
        <f>IF(hatchlings!D38&gt;0,hatchlings!D38,"")</f>
        <v/>
      </c>
      <c r="AJ3" s="126" t="str">
        <f>IF(hatchlings!D39&gt;0,hatchlings!D39,"")</f>
        <v/>
      </c>
      <c r="AK3" s="126" t="str">
        <f>IF(hatchlings!D41&gt;0,hatchlings!D41,"")</f>
        <v/>
      </c>
      <c r="AL3" s="126" t="str">
        <f>IF(hatchlings!D42&gt;0,hatchlings!D42,"")</f>
        <v/>
      </c>
      <c r="AM3" s="126" t="str">
        <f>IF(hatchlings!D43&gt;0,hatchlings!D43,"")</f>
        <v/>
      </c>
      <c r="AN3" s="126" t="str">
        <f>IF(hatchlings!D44&gt;0,hatchlings!D44,"")</f>
        <v/>
      </c>
      <c r="AO3" s="126" t="str">
        <f>IF(hatchlings!D45&gt;0,hatchlings!D45,"")</f>
        <v/>
      </c>
      <c r="AP3" s="126" t="str">
        <f>IF(hatchlings!D46&gt;0,hatchlings!D46,"")</f>
        <v/>
      </c>
      <c r="AQ3" s="126" t="str">
        <f>IF(hatchlings!D47&gt;0,hatchlings!D47,"")</f>
        <v/>
      </c>
      <c r="AR3" s="128" t="str">
        <f>IF(hatchlings!D48&gt;0,hatchlings!D48,"")</f>
        <v/>
      </c>
    </row>
    <row r="4" spans="1:44" x14ac:dyDescent="0.3">
      <c r="A4" s="121" t="str">
        <f t="shared" ref="A4:B19" si="0">A$2</f>
        <v>Genus species</v>
      </c>
      <c r="B4" s="132" t="str">
        <f t="shared" si="0"/>
        <v>Country.sample</v>
      </c>
      <c r="C4" s="124">
        <f>hatchlings!F1</f>
        <v>3</v>
      </c>
      <c r="D4" s="125" t="str">
        <f>IF(hatchlings!F3&gt;0,hatchlings!F3,"")</f>
        <v/>
      </c>
      <c r="E4" s="126" t="str">
        <f>IF(hatchlings!F4&gt;0,hatchlings!F4,"")</f>
        <v/>
      </c>
      <c r="F4" s="126" t="str">
        <f>IF(hatchlings!F5&gt;0,hatchlings!F5,"")</f>
        <v/>
      </c>
      <c r="G4" s="126" t="str">
        <f>IF(hatchlings!F7&gt;0,hatchlings!F7,"")</f>
        <v/>
      </c>
      <c r="H4" s="126" t="str">
        <f>IF(hatchlings!F8&gt;0,hatchlings!F8,"")</f>
        <v/>
      </c>
      <c r="I4" s="126" t="str">
        <f>IF(hatchlings!F9&gt;0,hatchlings!F9,"")</f>
        <v/>
      </c>
      <c r="J4" s="126" t="str">
        <f>IF(hatchlings!F10&gt;0,hatchlings!F10,"")</f>
        <v/>
      </c>
      <c r="K4" s="126" t="str">
        <f>IF(hatchlings!F11&gt;0,hatchlings!F11,"")</f>
        <v/>
      </c>
      <c r="L4" s="127" t="str">
        <f>IF(hatchlings!F12&gt;0,hatchlings!F12,"")</f>
        <v/>
      </c>
      <c r="M4" s="126" t="str">
        <f>IF(hatchlings!F14&gt;0,hatchlings!F14,"")</f>
        <v/>
      </c>
      <c r="N4" s="126" t="str">
        <f>IF(hatchlings!F15&gt;0,hatchlings!F15,"")</f>
        <v/>
      </c>
      <c r="O4" s="126" t="str">
        <f>IF(hatchlings!F16&gt;0,hatchlings!F16,"")</f>
        <v/>
      </c>
      <c r="P4" s="126" t="str">
        <f>IF(hatchlings!F17&gt;0,hatchlings!F17,"")</f>
        <v/>
      </c>
      <c r="Q4" s="126" t="str">
        <f>IF(hatchlings!F18&gt;0,hatchlings!F18,"")</f>
        <v/>
      </c>
      <c r="R4" s="126" t="str">
        <f>IF(hatchlings!F19&gt;0,hatchlings!F19,"")</f>
        <v/>
      </c>
      <c r="S4" s="126" t="str">
        <f>IF(hatchlings!F20&gt;0,hatchlings!F20,"")</f>
        <v/>
      </c>
      <c r="T4" s="126" t="str">
        <f>IF(hatchlings!F21&gt;0,hatchlings!F21,"")</f>
        <v/>
      </c>
      <c r="U4" s="126" t="str">
        <f>IF(hatchlings!F23&gt;0,hatchlings!F23,"")</f>
        <v/>
      </c>
      <c r="V4" s="126" t="str">
        <f>IF(hatchlings!F24&gt;0,hatchlings!F24,"")</f>
        <v/>
      </c>
      <c r="W4" s="126" t="str">
        <f>IF(hatchlings!F25&gt;0,hatchlings!F25,"")</f>
        <v/>
      </c>
      <c r="X4" s="126" t="str">
        <f>IF(hatchlings!F26&gt;0,hatchlings!F26,"")</f>
        <v/>
      </c>
      <c r="Y4" s="126" t="str">
        <f>IF(hatchlings!F27&gt;0,hatchlings!F27,"")</f>
        <v/>
      </c>
      <c r="Z4" s="126" t="str">
        <f>IF(hatchlings!F28&gt;0,hatchlings!F28,"")</f>
        <v/>
      </c>
      <c r="AA4" s="126" t="str">
        <f>IF(hatchlings!F29&gt;0,hatchlings!F29,"")</f>
        <v/>
      </c>
      <c r="AB4" s="126" t="str">
        <f>IF(hatchlings!F30&gt;0,hatchlings!F30,"")</f>
        <v/>
      </c>
      <c r="AC4" s="126" t="str">
        <f>IF(hatchlings!F32&gt;0,hatchlings!F32,"")</f>
        <v/>
      </c>
      <c r="AD4" s="126" t="str">
        <f>IF(hatchlings!F33&gt;0,hatchlings!F33,"")</f>
        <v/>
      </c>
      <c r="AE4" s="126" t="str">
        <f>IF(hatchlings!F34&gt;0,hatchlings!F34,"")</f>
        <v/>
      </c>
      <c r="AF4" s="126" t="str">
        <f>IF(hatchlings!F35&gt;0,hatchlings!F35,"")</f>
        <v/>
      </c>
      <c r="AG4" s="126" t="str">
        <f>IF(hatchlings!F36&gt;0,hatchlings!F36,"")</f>
        <v/>
      </c>
      <c r="AH4" s="126" t="str">
        <f>IF(hatchlings!F37&gt;0,hatchlings!F37,"")</f>
        <v/>
      </c>
      <c r="AI4" s="126" t="str">
        <f>IF(hatchlings!F38&gt;0,hatchlings!F38,"")</f>
        <v/>
      </c>
      <c r="AJ4" s="126" t="str">
        <f>IF(hatchlings!F39&gt;0,hatchlings!F39,"")</f>
        <v/>
      </c>
      <c r="AK4" s="126" t="str">
        <f>IF(hatchlings!F41&gt;0,hatchlings!F41,"")</f>
        <v/>
      </c>
      <c r="AL4" s="126" t="str">
        <f>IF(hatchlings!F42&gt;0,hatchlings!F42,"")</f>
        <v/>
      </c>
      <c r="AM4" s="126" t="str">
        <f>IF(hatchlings!F43&gt;0,hatchlings!F43,"")</f>
        <v/>
      </c>
      <c r="AN4" s="126" t="str">
        <f>IF(hatchlings!F44&gt;0,hatchlings!F44,"")</f>
        <v/>
      </c>
      <c r="AO4" s="126" t="str">
        <f>IF(hatchlings!F45&gt;0,hatchlings!F45,"")</f>
        <v/>
      </c>
      <c r="AP4" s="126" t="str">
        <f>IF(hatchlings!F46&gt;0,hatchlings!F46,"")</f>
        <v/>
      </c>
      <c r="AQ4" s="126" t="str">
        <f>IF(hatchlings!F47&gt;0,hatchlings!F47,"")</f>
        <v/>
      </c>
      <c r="AR4" s="128" t="str">
        <f>IF(hatchlings!F48&gt;0,hatchlings!F48,"")</f>
        <v/>
      </c>
    </row>
    <row r="5" spans="1:44" x14ac:dyDescent="0.3">
      <c r="A5" s="121" t="str">
        <f t="shared" si="0"/>
        <v>Genus species</v>
      </c>
      <c r="B5" s="132" t="str">
        <f t="shared" si="0"/>
        <v>Country.sample</v>
      </c>
      <c r="C5" s="124">
        <f>hatchlings!H1</f>
        <v>4</v>
      </c>
      <c r="D5" s="125" t="str">
        <f>IF(hatchlings!H3&gt;0,hatchlings!H3,"")</f>
        <v/>
      </c>
      <c r="E5" s="126" t="str">
        <f>IF(hatchlings!H4&gt;0,hatchlings!H4,"")</f>
        <v/>
      </c>
      <c r="F5" s="126" t="str">
        <f>IF(hatchlings!H5&gt;0,hatchlings!H5,"")</f>
        <v/>
      </c>
      <c r="G5" s="126" t="str">
        <f>IF(hatchlings!H7&gt;0,hatchlings!H7,"")</f>
        <v/>
      </c>
      <c r="H5" s="126" t="str">
        <f>IF(hatchlings!H8&gt;0,hatchlings!H8,"")</f>
        <v/>
      </c>
      <c r="I5" s="126" t="str">
        <f>IF(hatchlings!H9&gt;0,hatchlings!H9,"")</f>
        <v/>
      </c>
      <c r="J5" s="126" t="str">
        <f>IF(hatchlings!H10&gt;0,hatchlings!H10,"")</f>
        <v/>
      </c>
      <c r="K5" s="126" t="str">
        <f>IF(hatchlings!H11&gt;0,hatchlings!H11,"")</f>
        <v/>
      </c>
      <c r="L5" s="127" t="str">
        <f>IF(hatchlings!H12&gt;0,hatchlings!H12,"")</f>
        <v/>
      </c>
      <c r="M5" s="126" t="str">
        <f>IF(hatchlings!H14&gt;0,hatchlings!H14,"")</f>
        <v/>
      </c>
      <c r="N5" s="126" t="str">
        <f>IF(hatchlings!H15&gt;0,hatchlings!H15,"")</f>
        <v/>
      </c>
      <c r="O5" s="126" t="str">
        <f>IF(hatchlings!H16&gt;0,hatchlings!H16,"")</f>
        <v/>
      </c>
      <c r="P5" s="126" t="str">
        <f>IF(hatchlings!H17&gt;0,hatchlings!H17,"")</f>
        <v/>
      </c>
      <c r="Q5" s="126" t="str">
        <f>IF(hatchlings!H18&gt;0,hatchlings!H18,"")</f>
        <v/>
      </c>
      <c r="R5" s="126" t="str">
        <f>IF(hatchlings!H19&gt;0,hatchlings!H19,"")</f>
        <v/>
      </c>
      <c r="S5" s="126" t="str">
        <f>IF(hatchlings!H20&gt;0,hatchlings!H20,"")</f>
        <v/>
      </c>
      <c r="T5" s="126" t="str">
        <f>IF(hatchlings!H21&gt;0,hatchlings!H21,"")</f>
        <v/>
      </c>
      <c r="U5" s="126" t="str">
        <f>IF(hatchlings!H23&gt;0,hatchlings!H23,"")</f>
        <v/>
      </c>
      <c r="V5" s="126" t="str">
        <f>IF(hatchlings!H24&gt;0,hatchlings!H24,"")</f>
        <v/>
      </c>
      <c r="W5" s="126" t="str">
        <f>IF(hatchlings!H25&gt;0,hatchlings!H25,"")</f>
        <v/>
      </c>
      <c r="X5" s="126" t="str">
        <f>IF(hatchlings!H26&gt;0,hatchlings!H26,"")</f>
        <v/>
      </c>
      <c r="Y5" s="126" t="str">
        <f>IF(hatchlings!H27&gt;0,hatchlings!H27,"")</f>
        <v/>
      </c>
      <c r="Z5" s="126" t="str">
        <f>IF(hatchlings!H28&gt;0,hatchlings!H28,"")</f>
        <v/>
      </c>
      <c r="AA5" s="126" t="str">
        <f>IF(hatchlings!H29&gt;0,hatchlings!H29,"")</f>
        <v/>
      </c>
      <c r="AB5" s="126" t="str">
        <f>IF(hatchlings!H30&gt;0,hatchlings!H30,"")</f>
        <v/>
      </c>
      <c r="AC5" s="126" t="str">
        <f>IF(hatchlings!H32&gt;0,hatchlings!H32,"")</f>
        <v/>
      </c>
      <c r="AD5" s="126" t="str">
        <f>IF(hatchlings!H33&gt;0,hatchlings!H33,"")</f>
        <v/>
      </c>
      <c r="AE5" s="126" t="str">
        <f>IF(hatchlings!H34&gt;0,hatchlings!H34,"")</f>
        <v/>
      </c>
      <c r="AF5" s="126" t="str">
        <f>IF(hatchlings!H35&gt;0,hatchlings!H35,"")</f>
        <v/>
      </c>
      <c r="AG5" s="126" t="str">
        <f>IF(hatchlings!H36&gt;0,hatchlings!H36,"")</f>
        <v/>
      </c>
      <c r="AH5" s="126" t="str">
        <f>IF(hatchlings!H37&gt;0,hatchlings!H37,"")</f>
        <v/>
      </c>
      <c r="AI5" s="126" t="str">
        <f>IF(hatchlings!H38&gt;0,hatchlings!H38,"")</f>
        <v/>
      </c>
      <c r="AJ5" s="126" t="str">
        <f>IF(hatchlings!H39&gt;0,hatchlings!H39,"")</f>
        <v/>
      </c>
      <c r="AK5" s="126" t="str">
        <f>IF(hatchlings!H41&gt;0,hatchlings!H41,"")</f>
        <v/>
      </c>
      <c r="AL5" s="126" t="str">
        <f>IF(hatchlings!H42&gt;0,hatchlings!H42,"")</f>
        <v/>
      </c>
      <c r="AM5" s="126" t="str">
        <f>IF(hatchlings!H43&gt;0,hatchlings!H43,"")</f>
        <v/>
      </c>
      <c r="AN5" s="126" t="str">
        <f>IF(hatchlings!H44&gt;0,hatchlings!H44,"")</f>
        <v/>
      </c>
      <c r="AO5" s="126" t="str">
        <f>IF(hatchlings!H45&gt;0,hatchlings!H45,"")</f>
        <v/>
      </c>
      <c r="AP5" s="126" t="str">
        <f>IF(hatchlings!H46&gt;0,hatchlings!H46,"")</f>
        <v/>
      </c>
      <c r="AQ5" s="126" t="str">
        <f>IF(hatchlings!H47&gt;0,hatchlings!H47,"")</f>
        <v/>
      </c>
      <c r="AR5" s="128" t="str">
        <f>IF(hatchlings!H48&gt;0,hatchlings!H48,"")</f>
        <v/>
      </c>
    </row>
    <row r="6" spans="1:44" x14ac:dyDescent="0.3">
      <c r="A6" s="121" t="str">
        <f t="shared" si="0"/>
        <v>Genus species</v>
      </c>
      <c r="B6" s="132" t="str">
        <f t="shared" si="0"/>
        <v>Country.sample</v>
      </c>
      <c r="C6" s="124">
        <f>hatchlings!J1</f>
        <v>5</v>
      </c>
      <c r="D6" s="125" t="str">
        <f>IF(hatchlings!J3&gt;0,hatchlings!J3,"")</f>
        <v/>
      </c>
      <c r="E6" s="126" t="str">
        <f>IF(hatchlings!J4&gt;0,hatchlings!J4,"")</f>
        <v/>
      </c>
      <c r="F6" s="126" t="str">
        <f>IF(hatchlings!J5&gt;0,hatchlings!J5,"")</f>
        <v/>
      </c>
      <c r="G6" s="126" t="str">
        <f>IF(hatchlings!J7&gt;0,hatchlings!J7,"")</f>
        <v/>
      </c>
      <c r="H6" s="126" t="str">
        <f>IF(hatchlings!J8&gt;0,hatchlings!J8,"")</f>
        <v/>
      </c>
      <c r="I6" s="126" t="str">
        <f>IF(hatchlings!J9&gt;0,hatchlings!J9,"")</f>
        <v/>
      </c>
      <c r="J6" s="126" t="str">
        <f>IF(hatchlings!J10&gt;0,hatchlings!J10,"")</f>
        <v/>
      </c>
      <c r="K6" s="126" t="str">
        <f>IF(hatchlings!J11&gt;0,hatchlings!J11,"")</f>
        <v/>
      </c>
      <c r="L6" s="127" t="str">
        <f>IF(hatchlings!J12&gt;0,hatchlings!J12,"")</f>
        <v/>
      </c>
      <c r="M6" s="126" t="str">
        <f>IF(hatchlings!J14&gt;0,hatchlings!J14,"")</f>
        <v/>
      </c>
      <c r="N6" s="126" t="str">
        <f>IF(hatchlings!J15&gt;0,hatchlings!J15,"")</f>
        <v/>
      </c>
      <c r="O6" s="126" t="str">
        <f>IF(hatchlings!J16&gt;0,hatchlings!J16,"")</f>
        <v/>
      </c>
      <c r="P6" s="126" t="str">
        <f>IF(hatchlings!J17&gt;0,hatchlings!J17,"")</f>
        <v/>
      </c>
      <c r="Q6" s="126" t="str">
        <f>IF(hatchlings!J18&gt;0,hatchlings!J18,"")</f>
        <v/>
      </c>
      <c r="R6" s="126" t="str">
        <f>IF(hatchlings!J19&gt;0,hatchlings!J19,"")</f>
        <v/>
      </c>
      <c r="S6" s="126" t="str">
        <f>IF(hatchlings!J20&gt;0,hatchlings!J20,"")</f>
        <v/>
      </c>
      <c r="T6" s="126" t="str">
        <f>IF(hatchlings!J21&gt;0,hatchlings!J21,"")</f>
        <v/>
      </c>
      <c r="U6" s="126" t="str">
        <f>IF(hatchlings!J23&gt;0,hatchlings!J23,"")</f>
        <v/>
      </c>
      <c r="V6" s="126" t="str">
        <f>IF(hatchlings!J24&gt;0,hatchlings!J24,"")</f>
        <v/>
      </c>
      <c r="W6" s="126" t="str">
        <f>IF(hatchlings!J25&gt;0,hatchlings!J25,"")</f>
        <v/>
      </c>
      <c r="X6" s="126" t="str">
        <f>IF(hatchlings!J26&gt;0,hatchlings!J26,"")</f>
        <v/>
      </c>
      <c r="Y6" s="126" t="str">
        <f>IF(hatchlings!J27&gt;0,hatchlings!J27,"")</f>
        <v/>
      </c>
      <c r="Z6" s="126" t="str">
        <f>IF(hatchlings!J28&gt;0,hatchlings!J28,"")</f>
        <v/>
      </c>
      <c r="AA6" s="126" t="str">
        <f>IF(hatchlings!J29&gt;0,hatchlings!J29,"")</f>
        <v/>
      </c>
      <c r="AB6" s="126" t="str">
        <f>IF(hatchlings!J30&gt;0,hatchlings!J30,"")</f>
        <v/>
      </c>
      <c r="AC6" s="126" t="str">
        <f>IF(hatchlings!J32&gt;0,hatchlings!J32,"")</f>
        <v/>
      </c>
      <c r="AD6" s="126" t="str">
        <f>IF(hatchlings!J33&gt;0,hatchlings!J33,"")</f>
        <v/>
      </c>
      <c r="AE6" s="126" t="str">
        <f>IF(hatchlings!J34&gt;0,hatchlings!J34,"")</f>
        <v/>
      </c>
      <c r="AF6" s="126" t="str">
        <f>IF(hatchlings!J35&gt;0,hatchlings!J35,"")</f>
        <v/>
      </c>
      <c r="AG6" s="126" t="str">
        <f>IF(hatchlings!J36&gt;0,hatchlings!J36,"")</f>
        <v/>
      </c>
      <c r="AH6" s="126" t="str">
        <f>IF(hatchlings!J37&gt;0,hatchlings!J37,"")</f>
        <v/>
      </c>
      <c r="AI6" s="126" t="str">
        <f>IF(hatchlings!J38&gt;0,hatchlings!J38,"")</f>
        <v/>
      </c>
      <c r="AJ6" s="126" t="str">
        <f>IF(hatchlings!J39&gt;0,hatchlings!J39,"")</f>
        <v/>
      </c>
      <c r="AK6" s="126" t="str">
        <f>IF(hatchlings!J41&gt;0,hatchlings!J41,"")</f>
        <v/>
      </c>
      <c r="AL6" s="126" t="str">
        <f>IF(hatchlings!J42&gt;0,hatchlings!J42,"")</f>
        <v/>
      </c>
      <c r="AM6" s="126" t="str">
        <f>IF(hatchlings!J43&gt;0,hatchlings!J43,"")</f>
        <v/>
      </c>
      <c r="AN6" s="126" t="str">
        <f>IF(hatchlings!J44&gt;0,hatchlings!J44,"")</f>
        <v/>
      </c>
      <c r="AO6" s="126" t="str">
        <f>IF(hatchlings!J45&gt;0,hatchlings!J45,"")</f>
        <v/>
      </c>
      <c r="AP6" s="126" t="str">
        <f>IF(hatchlings!J46&gt;0,hatchlings!J46,"")</f>
        <v/>
      </c>
      <c r="AQ6" s="126" t="str">
        <f>IF(hatchlings!J47&gt;0,hatchlings!J47,"")</f>
        <v/>
      </c>
      <c r="AR6" s="128" t="str">
        <f>IF(hatchlings!J48&gt;0,hatchlings!J48,"")</f>
        <v/>
      </c>
    </row>
    <row r="7" spans="1:44" x14ac:dyDescent="0.3">
      <c r="A7" s="121" t="str">
        <f t="shared" si="0"/>
        <v>Genus species</v>
      </c>
      <c r="B7" s="132" t="str">
        <f t="shared" si="0"/>
        <v>Country.sample</v>
      </c>
      <c r="C7" s="124">
        <f>hatchlings!L1</f>
        <v>6</v>
      </c>
      <c r="D7" s="125" t="str">
        <f>IF(hatchlings!L3&gt;0,hatchlings!L3,"")</f>
        <v/>
      </c>
      <c r="E7" s="126" t="str">
        <f>IF(hatchlings!L4&gt;0,hatchlings!L4,"")</f>
        <v/>
      </c>
      <c r="F7" s="126" t="str">
        <f>IF(hatchlings!L5&gt;0,hatchlings!L5,"")</f>
        <v/>
      </c>
      <c r="G7" s="126" t="str">
        <f>IF(hatchlings!L7&gt;0,hatchlings!L7,"")</f>
        <v/>
      </c>
      <c r="H7" s="126" t="str">
        <f>IF(hatchlings!L8&gt;0,hatchlings!L8,"")</f>
        <v/>
      </c>
      <c r="I7" s="126" t="str">
        <f>IF(hatchlings!L9&gt;0,hatchlings!L9,"")</f>
        <v/>
      </c>
      <c r="J7" s="126" t="str">
        <f>IF(hatchlings!L10&gt;0,hatchlings!L10,"")</f>
        <v/>
      </c>
      <c r="K7" s="126" t="str">
        <f>IF(hatchlings!L11&gt;0,hatchlings!L11,"")</f>
        <v/>
      </c>
      <c r="L7" s="127" t="str">
        <f>IF(hatchlings!L12&gt;0,hatchlings!L12,"")</f>
        <v/>
      </c>
      <c r="M7" s="126" t="str">
        <f>IF(hatchlings!L14&gt;0,hatchlings!L14,"")</f>
        <v/>
      </c>
      <c r="N7" s="126" t="str">
        <f>IF(hatchlings!L15&gt;0,hatchlings!L15,"")</f>
        <v/>
      </c>
      <c r="O7" s="126" t="str">
        <f>IF(hatchlings!L16&gt;0,hatchlings!L16,"")</f>
        <v/>
      </c>
      <c r="P7" s="126" t="str">
        <f>IF(hatchlings!L17&gt;0,hatchlings!L17,"")</f>
        <v/>
      </c>
      <c r="Q7" s="126" t="str">
        <f>IF(hatchlings!L18&gt;0,hatchlings!L18,"")</f>
        <v/>
      </c>
      <c r="R7" s="126" t="str">
        <f>IF(hatchlings!L19&gt;0,hatchlings!L19,"")</f>
        <v/>
      </c>
      <c r="S7" s="126" t="str">
        <f>IF(hatchlings!L20&gt;0,hatchlings!L20,"")</f>
        <v/>
      </c>
      <c r="T7" s="126" t="str">
        <f>IF(hatchlings!L21&gt;0,hatchlings!L21,"")</f>
        <v/>
      </c>
      <c r="U7" s="126" t="str">
        <f>IF(hatchlings!L23&gt;0,hatchlings!L23,"")</f>
        <v/>
      </c>
      <c r="V7" s="126" t="str">
        <f>IF(hatchlings!L24&gt;0,hatchlings!L24,"")</f>
        <v/>
      </c>
      <c r="W7" s="126" t="str">
        <f>IF(hatchlings!L25&gt;0,hatchlings!L25,"")</f>
        <v/>
      </c>
      <c r="X7" s="126" t="str">
        <f>IF(hatchlings!L26&gt;0,hatchlings!L26,"")</f>
        <v/>
      </c>
      <c r="Y7" s="126" t="str">
        <f>IF(hatchlings!L27&gt;0,hatchlings!L27,"")</f>
        <v/>
      </c>
      <c r="Z7" s="126" t="str">
        <f>IF(hatchlings!L28&gt;0,hatchlings!L28,"")</f>
        <v/>
      </c>
      <c r="AA7" s="126" t="str">
        <f>IF(hatchlings!L29&gt;0,hatchlings!L29,"")</f>
        <v/>
      </c>
      <c r="AB7" s="126" t="str">
        <f>IF(hatchlings!L30&gt;0,hatchlings!L30,"")</f>
        <v/>
      </c>
      <c r="AC7" s="126" t="str">
        <f>IF(hatchlings!L32&gt;0,hatchlings!L32,"")</f>
        <v/>
      </c>
      <c r="AD7" s="126" t="str">
        <f>IF(hatchlings!L33&gt;0,hatchlings!L33,"")</f>
        <v/>
      </c>
      <c r="AE7" s="126" t="str">
        <f>IF(hatchlings!L34&gt;0,hatchlings!L34,"")</f>
        <v/>
      </c>
      <c r="AF7" s="126" t="str">
        <f>IF(hatchlings!L35&gt;0,hatchlings!L35,"")</f>
        <v/>
      </c>
      <c r="AG7" s="126" t="str">
        <f>IF(hatchlings!L36&gt;0,hatchlings!L36,"")</f>
        <v/>
      </c>
      <c r="AH7" s="126" t="str">
        <f>IF(hatchlings!L37&gt;0,hatchlings!L37,"")</f>
        <v/>
      </c>
      <c r="AI7" s="126" t="str">
        <f>IF(hatchlings!L38&gt;0,hatchlings!L38,"")</f>
        <v/>
      </c>
      <c r="AJ7" s="126" t="str">
        <f>IF(hatchlings!L39&gt;0,hatchlings!L39,"")</f>
        <v/>
      </c>
      <c r="AK7" s="126" t="str">
        <f>IF(hatchlings!L41&gt;0,hatchlings!L41,"")</f>
        <v/>
      </c>
      <c r="AL7" s="126" t="str">
        <f>IF(hatchlings!L42&gt;0,hatchlings!L42,"")</f>
        <v/>
      </c>
      <c r="AM7" s="126" t="str">
        <f>IF(hatchlings!L43&gt;0,hatchlings!L43,"")</f>
        <v/>
      </c>
      <c r="AN7" s="126" t="str">
        <f>IF(hatchlings!L44&gt;0,hatchlings!L44,"")</f>
        <v/>
      </c>
      <c r="AO7" s="126" t="str">
        <f>IF(hatchlings!L45&gt;0,hatchlings!L45,"")</f>
        <v/>
      </c>
      <c r="AP7" s="126" t="str">
        <f>IF(hatchlings!L46&gt;0,hatchlings!L46,"")</f>
        <v/>
      </c>
      <c r="AQ7" s="126" t="str">
        <f>IF(hatchlings!L47&gt;0,hatchlings!L47,"")</f>
        <v/>
      </c>
      <c r="AR7" s="128" t="str">
        <f>IF(hatchlings!L48&gt;0,hatchlings!L48,"")</f>
        <v/>
      </c>
    </row>
    <row r="8" spans="1:44" x14ac:dyDescent="0.3">
      <c r="A8" s="121" t="str">
        <f t="shared" si="0"/>
        <v>Genus species</v>
      </c>
      <c r="B8" s="132" t="str">
        <f t="shared" si="0"/>
        <v>Country.sample</v>
      </c>
      <c r="C8" s="124">
        <f>hatchlings!N1</f>
        <v>7</v>
      </c>
      <c r="D8" s="125" t="str">
        <f>IF(hatchlings!N3&gt;0,hatchlings!N3,"")</f>
        <v/>
      </c>
      <c r="E8" s="126" t="str">
        <f>IF(hatchlings!N4&gt;0,hatchlings!N4,"")</f>
        <v/>
      </c>
      <c r="F8" s="126" t="str">
        <f>IF(hatchlings!N5&gt;0,hatchlings!N5,"")</f>
        <v/>
      </c>
      <c r="G8" s="126" t="str">
        <f>IF(hatchlings!N7&gt;0,hatchlings!N7,"")</f>
        <v/>
      </c>
      <c r="H8" s="126" t="str">
        <f>IF(hatchlings!N8&gt;0,hatchlings!N8,"")</f>
        <v/>
      </c>
      <c r="I8" s="126" t="str">
        <f>IF(hatchlings!N9&gt;0,hatchlings!N9,"")</f>
        <v/>
      </c>
      <c r="J8" s="126" t="str">
        <f>IF(hatchlings!N10&gt;0,hatchlings!N10,"")</f>
        <v/>
      </c>
      <c r="K8" s="126" t="str">
        <f>IF(hatchlings!N11&gt;0,hatchlings!N11,"")</f>
        <v/>
      </c>
      <c r="L8" s="127" t="str">
        <f>IF(hatchlings!N12&gt;0,hatchlings!N12,"")</f>
        <v/>
      </c>
      <c r="M8" s="126" t="str">
        <f>IF(hatchlings!N14&gt;0,hatchlings!N14,"")</f>
        <v/>
      </c>
      <c r="N8" s="126" t="str">
        <f>IF(hatchlings!N15&gt;0,hatchlings!N15,"")</f>
        <v/>
      </c>
      <c r="O8" s="126" t="str">
        <f>IF(hatchlings!N16&gt;0,hatchlings!N16,"")</f>
        <v/>
      </c>
      <c r="P8" s="126" t="str">
        <f>IF(hatchlings!N17&gt;0,hatchlings!N17,"")</f>
        <v/>
      </c>
      <c r="Q8" s="126" t="str">
        <f>IF(hatchlings!N18&gt;0,hatchlings!N18,"")</f>
        <v/>
      </c>
      <c r="R8" s="126" t="str">
        <f>IF(hatchlings!N19&gt;0,hatchlings!N19,"")</f>
        <v/>
      </c>
      <c r="S8" s="126" t="str">
        <f>IF(hatchlings!N20&gt;0,hatchlings!N20,"")</f>
        <v/>
      </c>
      <c r="T8" s="126" t="str">
        <f>IF(hatchlings!N21&gt;0,hatchlings!N21,"")</f>
        <v/>
      </c>
      <c r="U8" s="126" t="str">
        <f>IF(hatchlings!N23&gt;0,hatchlings!N23,"")</f>
        <v/>
      </c>
      <c r="V8" s="126" t="str">
        <f>IF(hatchlings!N24&gt;0,hatchlings!N24,"")</f>
        <v/>
      </c>
      <c r="W8" s="126" t="str">
        <f>IF(hatchlings!N25&gt;0,hatchlings!N25,"")</f>
        <v/>
      </c>
      <c r="X8" s="126" t="str">
        <f>IF(hatchlings!N26&gt;0,hatchlings!N26,"")</f>
        <v/>
      </c>
      <c r="Y8" s="126" t="str">
        <f>IF(hatchlings!N27&gt;0,hatchlings!N27,"")</f>
        <v/>
      </c>
      <c r="Z8" s="126" t="str">
        <f>IF(hatchlings!N28&gt;0,hatchlings!N28,"")</f>
        <v/>
      </c>
      <c r="AA8" s="126" t="str">
        <f>IF(hatchlings!N29&gt;0,hatchlings!N29,"")</f>
        <v/>
      </c>
      <c r="AB8" s="126" t="str">
        <f>IF(hatchlings!N30&gt;0,hatchlings!N30,"")</f>
        <v/>
      </c>
      <c r="AC8" s="126" t="str">
        <f>IF(hatchlings!N32&gt;0,hatchlings!N32,"")</f>
        <v/>
      </c>
      <c r="AD8" s="126" t="str">
        <f>IF(hatchlings!N33&gt;0,hatchlings!N33,"")</f>
        <v/>
      </c>
      <c r="AE8" s="126" t="str">
        <f>IF(hatchlings!N34&gt;0,hatchlings!N34,"")</f>
        <v/>
      </c>
      <c r="AF8" s="126" t="str">
        <f>IF(hatchlings!N35&gt;0,hatchlings!N35,"")</f>
        <v/>
      </c>
      <c r="AG8" s="126" t="str">
        <f>IF(hatchlings!N36&gt;0,hatchlings!N36,"")</f>
        <v/>
      </c>
      <c r="AH8" s="126" t="str">
        <f>IF(hatchlings!N37&gt;0,hatchlings!N37,"")</f>
        <v/>
      </c>
      <c r="AI8" s="126" t="str">
        <f>IF(hatchlings!N38&gt;0,hatchlings!N38,"")</f>
        <v/>
      </c>
      <c r="AJ8" s="126" t="str">
        <f>IF(hatchlings!N39&gt;0,hatchlings!N39,"")</f>
        <v/>
      </c>
      <c r="AK8" s="126" t="str">
        <f>IF(hatchlings!N41&gt;0,hatchlings!N41,"")</f>
        <v/>
      </c>
      <c r="AL8" s="126" t="str">
        <f>IF(hatchlings!N42&gt;0,hatchlings!N42,"")</f>
        <v/>
      </c>
      <c r="AM8" s="126" t="str">
        <f>IF(hatchlings!N43&gt;0,hatchlings!N43,"")</f>
        <v/>
      </c>
      <c r="AN8" s="126" t="str">
        <f>IF(hatchlings!N44&gt;0,hatchlings!N44,"")</f>
        <v/>
      </c>
      <c r="AO8" s="126" t="str">
        <f>IF(hatchlings!N45&gt;0,hatchlings!N45,"")</f>
        <v/>
      </c>
      <c r="AP8" s="126" t="str">
        <f>IF(hatchlings!N46&gt;0,hatchlings!N46,"")</f>
        <v/>
      </c>
      <c r="AQ8" s="126" t="str">
        <f>IF(hatchlings!N47&gt;0,hatchlings!N47,"")</f>
        <v/>
      </c>
      <c r="AR8" s="128" t="str">
        <f>IF(hatchlings!N48&gt;0,hatchlings!N48,"")</f>
        <v/>
      </c>
    </row>
    <row r="9" spans="1:44" x14ac:dyDescent="0.3">
      <c r="A9" s="121" t="str">
        <f t="shared" si="0"/>
        <v>Genus species</v>
      </c>
      <c r="B9" s="132" t="str">
        <f t="shared" si="0"/>
        <v>Country.sample</v>
      </c>
      <c r="C9" s="124">
        <f>hatchlings!P1</f>
        <v>8</v>
      </c>
      <c r="D9" s="125" t="str">
        <f>IF(hatchlings!P3&gt;0,hatchlings!P3,"")</f>
        <v/>
      </c>
      <c r="E9" s="126" t="str">
        <f>IF(hatchlings!P4&gt;0,hatchlings!P4,"")</f>
        <v/>
      </c>
      <c r="F9" s="126" t="str">
        <f>IF(hatchlings!P5&gt;0,hatchlings!P5,"")</f>
        <v/>
      </c>
      <c r="G9" s="126" t="str">
        <f>IF(hatchlings!P7&gt;0,hatchlings!P7,"")</f>
        <v/>
      </c>
      <c r="H9" s="126" t="str">
        <f>IF(hatchlings!P8&gt;0,hatchlings!P8,"")</f>
        <v/>
      </c>
      <c r="I9" s="126" t="str">
        <f>IF(hatchlings!P9&gt;0,hatchlings!P9,"")</f>
        <v/>
      </c>
      <c r="J9" s="126" t="str">
        <f>IF(hatchlings!P10&gt;0,hatchlings!P10,"")</f>
        <v/>
      </c>
      <c r="K9" s="126" t="str">
        <f>IF(hatchlings!P11&gt;0,hatchlings!P11,"")</f>
        <v/>
      </c>
      <c r="L9" s="127" t="str">
        <f>IF(hatchlings!P12&gt;0,hatchlings!P12,"")</f>
        <v/>
      </c>
      <c r="M9" s="126" t="str">
        <f>IF(hatchlings!P14&gt;0,hatchlings!P14,"")</f>
        <v/>
      </c>
      <c r="N9" s="126" t="str">
        <f>IF(hatchlings!P15&gt;0,hatchlings!P15,"")</f>
        <v/>
      </c>
      <c r="O9" s="126" t="str">
        <f>IF(hatchlings!P16&gt;0,hatchlings!P16,"")</f>
        <v/>
      </c>
      <c r="P9" s="126" t="str">
        <f>IF(hatchlings!P17&gt;0,hatchlings!P17,"")</f>
        <v/>
      </c>
      <c r="Q9" s="126" t="str">
        <f>IF(hatchlings!P18&gt;0,hatchlings!P18,"")</f>
        <v/>
      </c>
      <c r="R9" s="126" t="str">
        <f>IF(hatchlings!P19&gt;0,hatchlings!P19,"")</f>
        <v/>
      </c>
      <c r="S9" s="126" t="str">
        <f>IF(hatchlings!P20&gt;0,hatchlings!P20,"")</f>
        <v/>
      </c>
      <c r="T9" s="126" t="str">
        <f>IF(hatchlings!P21&gt;0,hatchlings!P21,"")</f>
        <v/>
      </c>
      <c r="U9" s="126" t="str">
        <f>IF(hatchlings!P23&gt;0,hatchlings!P23,"")</f>
        <v/>
      </c>
      <c r="V9" s="126" t="str">
        <f>IF(hatchlings!P24&gt;0,hatchlings!P24,"")</f>
        <v/>
      </c>
      <c r="W9" s="126" t="str">
        <f>IF(hatchlings!P25&gt;0,hatchlings!P25,"")</f>
        <v/>
      </c>
      <c r="X9" s="126" t="str">
        <f>IF(hatchlings!P26&gt;0,hatchlings!P26,"")</f>
        <v/>
      </c>
      <c r="Y9" s="126" t="str">
        <f>IF(hatchlings!P27&gt;0,hatchlings!P27,"")</f>
        <v/>
      </c>
      <c r="Z9" s="126" t="str">
        <f>IF(hatchlings!P28&gt;0,hatchlings!P28,"")</f>
        <v/>
      </c>
      <c r="AA9" s="126" t="str">
        <f>IF(hatchlings!P29&gt;0,hatchlings!P29,"")</f>
        <v/>
      </c>
      <c r="AB9" s="126" t="str">
        <f>IF(hatchlings!P30&gt;0,hatchlings!P30,"")</f>
        <v/>
      </c>
      <c r="AC9" s="126" t="str">
        <f>IF(hatchlings!P32&gt;0,hatchlings!P32,"")</f>
        <v/>
      </c>
      <c r="AD9" s="126" t="str">
        <f>IF(hatchlings!P33&gt;0,hatchlings!P33,"")</f>
        <v/>
      </c>
      <c r="AE9" s="126" t="str">
        <f>IF(hatchlings!P34&gt;0,hatchlings!P34,"")</f>
        <v/>
      </c>
      <c r="AF9" s="126" t="str">
        <f>IF(hatchlings!P35&gt;0,hatchlings!P35,"")</f>
        <v/>
      </c>
      <c r="AG9" s="126" t="str">
        <f>IF(hatchlings!P36&gt;0,hatchlings!P36,"")</f>
        <v/>
      </c>
      <c r="AH9" s="126" t="str">
        <f>IF(hatchlings!P37&gt;0,hatchlings!P37,"")</f>
        <v/>
      </c>
      <c r="AI9" s="126" t="str">
        <f>IF(hatchlings!P38&gt;0,hatchlings!P38,"")</f>
        <v/>
      </c>
      <c r="AJ9" s="126" t="str">
        <f>IF(hatchlings!P39&gt;0,hatchlings!P39,"")</f>
        <v/>
      </c>
      <c r="AK9" s="126" t="str">
        <f>IF(hatchlings!P41&gt;0,hatchlings!P41,"")</f>
        <v/>
      </c>
      <c r="AL9" s="126" t="str">
        <f>IF(hatchlings!P42&gt;0,hatchlings!P42,"")</f>
        <v/>
      </c>
      <c r="AM9" s="126" t="str">
        <f>IF(hatchlings!P43&gt;0,hatchlings!P43,"")</f>
        <v/>
      </c>
      <c r="AN9" s="126" t="str">
        <f>IF(hatchlings!P44&gt;0,hatchlings!P44,"")</f>
        <v/>
      </c>
      <c r="AO9" s="126" t="str">
        <f>IF(hatchlings!P45&gt;0,hatchlings!P45,"")</f>
        <v/>
      </c>
      <c r="AP9" s="126" t="str">
        <f>IF(hatchlings!P46&gt;0,hatchlings!P46,"")</f>
        <v/>
      </c>
      <c r="AQ9" s="126" t="str">
        <f>IF(hatchlings!P47&gt;0,hatchlings!P47,"")</f>
        <v/>
      </c>
      <c r="AR9" s="128" t="str">
        <f>IF(hatchlings!P48&gt;0,hatchlings!P48,"")</f>
        <v/>
      </c>
    </row>
    <row r="10" spans="1:44" x14ac:dyDescent="0.3">
      <c r="A10" s="121" t="str">
        <f t="shared" si="0"/>
        <v>Genus species</v>
      </c>
      <c r="B10" s="132" t="str">
        <f t="shared" si="0"/>
        <v>Country.sample</v>
      </c>
      <c r="C10" s="124">
        <f>hatchlings!R1</f>
        <v>9</v>
      </c>
      <c r="D10" s="125" t="str">
        <f>IF(hatchlings!R3&gt;0,hatchlings!R3,"")</f>
        <v/>
      </c>
      <c r="E10" s="126" t="str">
        <f>IF(hatchlings!R4&gt;0,hatchlings!R4,"")</f>
        <v/>
      </c>
      <c r="F10" s="126" t="str">
        <f>IF(hatchlings!R5&gt;0,hatchlings!R5,"")</f>
        <v/>
      </c>
      <c r="G10" s="126" t="str">
        <f>IF(hatchlings!R7&gt;0,hatchlings!R7,"")</f>
        <v/>
      </c>
      <c r="H10" s="126" t="str">
        <f>IF(hatchlings!R8&gt;0,hatchlings!R8,"")</f>
        <v/>
      </c>
      <c r="I10" s="126" t="str">
        <f>IF(hatchlings!R9&gt;0,hatchlings!R9,"")</f>
        <v/>
      </c>
      <c r="J10" s="126" t="str">
        <f>IF(hatchlings!R10&gt;0,hatchlings!R10,"")</f>
        <v/>
      </c>
      <c r="K10" s="126" t="str">
        <f>IF(hatchlings!R11&gt;0,hatchlings!R11,"")</f>
        <v/>
      </c>
      <c r="L10" s="127" t="str">
        <f>IF(hatchlings!R12&gt;0,hatchlings!R12,"")</f>
        <v/>
      </c>
      <c r="M10" s="126" t="str">
        <f>IF(hatchlings!R14&gt;0,hatchlings!R14,"")</f>
        <v/>
      </c>
      <c r="N10" s="126" t="str">
        <f>IF(hatchlings!R15&gt;0,hatchlings!R15,"")</f>
        <v/>
      </c>
      <c r="O10" s="126" t="str">
        <f>IF(hatchlings!R16&gt;0,hatchlings!R16,"")</f>
        <v/>
      </c>
      <c r="P10" s="126" t="str">
        <f>IF(hatchlings!R17&gt;0,hatchlings!R17,"")</f>
        <v/>
      </c>
      <c r="Q10" s="126" t="str">
        <f>IF(hatchlings!R18&gt;0,hatchlings!R18,"")</f>
        <v/>
      </c>
      <c r="R10" s="126" t="str">
        <f>IF(hatchlings!R19&gt;0,hatchlings!R19,"")</f>
        <v/>
      </c>
      <c r="S10" s="126" t="str">
        <f>IF(hatchlings!R20&gt;0,hatchlings!R20,"")</f>
        <v/>
      </c>
      <c r="T10" s="126" t="str">
        <f>IF(hatchlings!R21&gt;0,hatchlings!R21,"")</f>
        <v/>
      </c>
      <c r="U10" s="126" t="str">
        <f>IF(hatchlings!R23&gt;0,hatchlings!R23,"")</f>
        <v/>
      </c>
      <c r="V10" s="126" t="str">
        <f>IF(hatchlings!R24&gt;0,hatchlings!R24,"")</f>
        <v/>
      </c>
      <c r="W10" s="126" t="str">
        <f>IF(hatchlings!R25&gt;0,hatchlings!R25,"")</f>
        <v/>
      </c>
      <c r="X10" s="126" t="str">
        <f>IF(hatchlings!R26&gt;0,hatchlings!R26,"")</f>
        <v/>
      </c>
      <c r="Y10" s="126" t="str">
        <f>IF(hatchlings!R27&gt;0,hatchlings!R27,"")</f>
        <v/>
      </c>
      <c r="Z10" s="126" t="str">
        <f>IF(hatchlings!R28&gt;0,hatchlings!R28,"")</f>
        <v/>
      </c>
      <c r="AA10" s="126" t="str">
        <f>IF(hatchlings!R29&gt;0,hatchlings!R29,"")</f>
        <v/>
      </c>
      <c r="AB10" s="126" t="str">
        <f>IF(hatchlings!R30&gt;0,hatchlings!R30,"")</f>
        <v/>
      </c>
      <c r="AC10" s="126" t="str">
        <f>IF(hatchlings!R32&gt;0,hatchlings!R32,"")</f>
        <v/>
      </c>
      <c r="AD10" s="126" t="str">
        <f>IF(hatchlings!R33&gt;0,hatchlings!R33,"")</f>
        <v/>
      </c>
      <c r="AE10" s="126" t="str">
        <f>IF(hatchlings!R34&gt;0,hatchlings!R34,"")</f>
        <v/>
      </c>
      <c r="AF10" s="126" t="str">
        <f>IF(hatchlings!R35&gt;0,hatchlings!R35,"")</f>
        <v/>
      </c>
      <c r="AG10" s="126" t="str">
        <f>IF(hatchlings!R36&gt;0,hatchlings!R36,"")</f>
        <v/>
      </c>
      <c r="AH10" s="126" t="str">
        <f>IF(hatchlings!R37&gt;0,hatchlings!R37,"")</f>
        <v/>
      </c>
      <c r="AI10" s="126" t="str">
        <f>IF(hatchlings!R38&gt;0,hatchlings!R38,"")</f>
        <v/>
      </c>
      <c r="AJ10" s="126" t="str">
        <f>IF(hatchlings!R39&gt;0,hatchlings!R39,"")</f>
        <v/>
      </c>
      <c r="AK10" s="126" t="str">
        <f>IF(hatchlings!R41&gt;0,hatchlings!R41,"")</f>
        <v/>
      </c>
      <c r="AL10" s="126" t="str">
        <f>IF(hatchlings!R42&gt;0,hatchlings!R42,"")</f>
        <v/>
      </c>
      <c r="AM10" s="126" t="str">
        <f>IF(hatchlings!R43&gt;0,hatchlings!R43,"")</f>
        <v/>
      </c>
      <c r="AN10" s="126" t="str">
        <f>IF(hatchlings!R44&gt;0,hatchlings!R44,"")</f>
        <v/>
      </c>
      <c r="AO10" s="126" t="str">
        <f>IF(hatchlings!R45&gt;0,hatchlings!R45,"")</f>
        <v/>
      </c>
      <c r="AP10" s="126" t="str">
        <f>IF(hatchlings!R46&gt;0,hatchlings!R46,"")</f>
        <v/>
      </c>
      <c r="AQ10" s="126" t="str">
        <f>IF(hatchlings!R47&gt;0,hatchlings!R47,"")</f>
        <v/>
      </c>
      <c r="AR10" s="128" t="str">
        <f>IF(hatchlings!R48&gt;0,hatchlings!R48,"")</f>
        <v/>
      </c>
    </row>
    <row r="11" spans="1:44" x14ac:dyDescent="0.3">
      <c r="A11" s="121" t="str">
        <f t="shared" si="0"/>
        <v>Genus species</v>
      </c>
      <c r="B11" s="132" t="str">
        <f t="shared" si="0"/>
        <v>Country.sample</v>
      </c>
      <c r="C11" s="124">
        <f>hatchlings!T1</f>
        <v>10</v>
      </c>
      <c r="D11" s="125" t="str">
        <f>IF(hatchlings!T3&gt;0,hatchlings!T3,"")</f>
        <v/>
      </c>
      <c r="E11" s="126" t="str">
        <f>IF(hatchlings!T4&gt;0,hatchlings!T4,"")</f>
        <v/>
      </c>
      <c r="F11" s="126" t="str">
        <f>IF(hatchlings!T5&gt;0,hatchlings!T5,"")</f>
        <v/>
      </c>
      <c r="G11" s="126" t="str">
        <f>IF(hatchlings!T7&gt;0,hatchlings!T7,"")</f>
        <v/>
      </c>
      <c r="H11" s="126" t="str">
        <f>IF(hatchlings!T8&gt;0,hatchlings!T8,"")</f>
        <v/>
      </c>
      <c r="I11" s="126" t="str">
        <f>IF(hatchlings!T9&gt;0,hatchlings!T9,"")</f>
        <v/>
      </c>
      <c r="J11" s="126" t="str">
        <f>IF(hatchlings!T10&gt;0,hatchlings!T10,"")</f>
        <v/>
      </c>
      <c r="K11" s="126" t="str">
        <f>IF(hatchlings!T11&gt;0,hatchlings!T11,"")</f>
        <v/>
      </c>
      <c r="L11" s="127" t="str">
        <f>IF(hatchlings!T12&gt;0,hatchlings!T12,"")</f>
        <v/>
      </c>
      <c r="M11" s="126" t="str">
        <f>IF(hatchlings!T14&gt;0,hatchlings!T14,"")</f>
        <v/>
      </c>
      <c r="N11" s="126" t="str">
        <f>IF(hatchlings!T15&gt;0,hatchlings!T15,"")</f>
        <v/>
      </c>
      <c r="O11" s="126" t="str">
        <f>IF(hatchlings!T16&gt;0,hatchlings!T16,"")</f>
        <v/>
      </c>
      <c r="P11" s="126" t="str">
        <f>IF(hatchlings!T17&gt;0,hatchlings!T17,"")</f>
        <v/>
      </c>
      <c r="Q11" s="126" t="str">
        <f>IF(hatchlings!T18&gt;0,hatchlings!T18,"")</f>
        <v/>
      </c>
      <c r="R11" s="126" t="str">
        <f>IF(hatchlings!T19&gt;0,hatchlings!T19,"")</f>
        <v/>
      </c>
      <c r="S11" s="126" t="str">
        <f>IF(hatchlings!T20&gt;0,hatchlings!T20,"")</f>
        <v/>
      </c>
      <c r="T11" s="126" t="str">
        <f>IF(hatchlings!T21&gt;0,hatchlings!T21,"")</f>
        <v/>
      </c>
      <c r="U11" s="126" t="str">
        <f>IF(hatchlings!T23&gt;0,hatchlings!T23,"")</f>
        <v/>
      </c>
      <c r="V11" s="126" t="str">
        <f>IF(hatchlings!T24&gt;0,hatchlings!T24,"")</f>
        <v/>
      </c>
      <c r="W11" s="126" t="str">
        <f>IF(hatchlings!T25&gt;0,hatchlings!T25,"")</f>
        <v/>
      </c>
      <c r="X11" s="126" t="str">
        <f>IF(hatchlings!T26&gt;0,hatchlings!T26,"")</f>
        <v/>
      </c>
      <c r="Y11" s="126" t="str">
        <f>IF(hatchlings!T27&gt;0,hatchlings!T27,"")</f>
        <v/>
      </c>
      <c r="Z11" s="126" t="str">
        <f>IF(hatchlings!T28&gt;0,hatchlings!T28,"")</f>
        <v/>
      </c>
      <c r="AA11" s="126" t="str">
        <f>IF(hatchlings!T29&gt;0,hatchlings!T29,"")</f>
        <v/>
      </c>
      <c r="AB11" s="126" t="str">
        <f>IF(hatchlings!T30&gt;0,hatchlings!T30,"")</f>
        <v/>
      </c>
      <c r="AC11" s="126" t="str">
        <f>IF(hatchlings!T32&gt;0,hatchlings!T32,"")</f>
        <v/>
      </c>
      <c r="AD11" s="126" t="str">
        <f>IF(hatchlings!T33&gt;0,hatchlings!T33,"")</f>
        <v/>
      </c>
      <c r="AE11" s="126" t="str">
        <f>IF(hatchlings!T34&gt;0,hatchlings!T34,"")</f>
        <v/>
      </c>
      <c r="AF11" s="126" t="str">
        <f>IF(hatchlings!T35&gt;0,hatchlings!T35,"")</f>
        <v/>
      </c>
      <c r="AG11" s="126" t="str">
        <f>IF(hatchlings!T36&gt;0,hatchlings!T36,"")</f>
        <v/>
      </c>
      <c r="AH11" s="126" t="str">
        <f>IF(hatchlings!T37&gt;0,hatchlings!T37,"")</f>
        <v/>
      </c>
      <c r="AI11" s="126" t="str">
        <f>IF(hatchlings!T38&gt;0,hatchlings!T38,"")</f>
        <v/>
      </c>
      <c r="AJ11" s="126" t="str">
        <f>IF(hatchlings!T39&gt;0,hatchlings!T39,"")</f>
        <v/>
      </c>
      <c r="AK11" s="126" t="str">
        <f>IF(hatchlings!T41&gt;0,hatchlings!T41,"")</f>
        <v/>
      </c>
      <c r="AL11" s="126" t="str">
        <f>IF(hatchlings!T42&gt;0,hatchlings!T42,"")</f>
        <v/>
      </c>
      <c r="AM11" s="126" t="str">
        <f>IF(hatchlings!T43&gt;0,hatchlings!T43,"")</f>
        <v/>
      </c>
      <c r="AN11" s="126" t="str">
        <f>IF(hatchlings!T44&gt;0,hatchlings!T44,"")</f>
        <v/>
      </c>
      <c r="AO11" s="126" t="str">
        <f>IF(hatchlings!T45&gt;0,hatchlings!T45,"")</f>
        <v/>
      </c>
      <c r="AP11" s="126" t="str">
        <f>IF(hatchlings!T46&gt;0,hatchlings!T46,"")</f>
        <v/>
      </c>
      <c r="AQ11" s="126" t="str">
        <f>IF(hatchlings!T47&gt;0,hatchlings!T47,"")</f>
        <v/>
      </c>
      <c r="AR11" s="128" t="str">
        <f>IF(hatchlings!T48&gt;0,hatchlings!T48,"")</f>
        <v/>
      </c>
    </row>
    <row r="12" spans="1:44" x14ac:dyDescent="0.3">
      <c r="A12" s="121" t="str">
        <f t="shared" si="0"/>
        <v>Genus species</v>
      </c>
      <c r="B12" s="132" t="str">
        <f t="shared" si="0"/>
        <v>Country.sample</v>
      </c>
      <c r="C12" s="124">
        <f>hatchlings!V1</f>
        <v>11</v>
      </c>
      <c r="D12" s="125" t="str">
        <f>IF(hatchlings!V3&gt;0,hatchlings!V3,"")</f>
        <v/>
      </c>
      <c r="E12" s="126" t="str">
        <f>IF(hatchlings!V4&gt;0,hatchlings!V4,"")</f>
        <v/>
      </c>
      <c r="F12" s="126" t="str">
        <f>IF(hatchlings!V5&gt;0,hatchlings!V5,"")</f>
        <v/>
      </c>
      <c r="G12" s="126" t="str">
        <f>IF(hatchlings!V7&gt;0,hatchlings!V7,"")</f>
        <v/>
      </c>
      <c r="H12" s="126" t="str">
        <f>IF(hatchlings!V8&gt;0,hatchlings!V8,"")</f>
        <v/>
      </c>
      <c r="I12" s="126" t="str">
        <f>IF(hatchlings!V9&gt;0,hatchlings!V9,"")</f>
        <v/>
      </c>
      <c r="J12" s="126" t="str">
        <f>IF(hatchlings!V10&gt;0,hatchlings!V10,"")</f>
        <v/>
      </c>
      <c r="K12" s="126" t="str">
        <f>IF(hatchlings!V11&gt;0,hatchlings!V11,"")</f>
        <v/>
      </c>
      <c r="L12" s="127" t="str">
        <f>IF(hatchlings!V12&gt;0,hatchlings!V12,"")</f>
        <v/>
      </c>
      <c r="M12" s="126" t="str">
        <f>IF(hatchlings!V14&gt;0,hatchlings!V14,"")</f>
        <v/>
      </c>
      <c r="N12" s="126" t="str">
        <f>IF(hatchlings!V15&gt;0,hatchlings!V15,"")</f>
        <v/>
      </c>
      <c r="O12" s="126" t="str">
        <f>IF(hatchlings!V16&gt;0,hatchlings!V16,"")</f>
        <v/>
      </c>
      <c r="P12" s="126" t="str">
        <f>IF(hatchlings!V17&gt;0,hatchlings!V17,"")</f>
        <v/>
      </c>
      <c r="Q12" s="126" t="str">
        <f>IF(hatchlings!V18&gt;0,hatchlings!V18,"")</f>
        <v/>
      </c>
      <c r="R12" s="126" t="str">
        <f>IF(hatchlings!V19&gt;0,hatchlings!V19,"")</f>
        <v/>
      </c>
      <c r="S12" s="126" t="str">
        <f>IF(hatchlings!V20&gt;0,hatchlings!V20,"")</f>
        <v/>
      </c>
      <c r="T12" s="126" t="str">
        <f>IF(hatchlings!V21&gt;0,hatchlings!V21,"")</f>
        <v/>
      </c>
      <c r="U12" s="126" t="str">
        <f>IF(hatchlings!V23&gt;0,hatchlings!V23,"")</f>
        <v/>
      </c>
      <c r="V12" s="126" t="str">
        <f>IF(hatchlings!V24&gt;0,hatchlings!V24,"")</f>
        <v/>
      </c>
      <c r="W12" s="126" t="str">
        <f>IF(hatchlings!V25&gt;0,hatchlings!V25,"")</f>
        <v/>
      </c>
      <c r="X12" s="126" t="str">
        <f>IF(hatchlings!V26&gt;0,hatchlings!V26,"")</f>
        <v/>
      </c>
      <c r="Y12" s="126" t="str">
        <f>IF(hatchlings!V27&gt;0,hatchlings!V27,"")</f>
        <v/>
      </c>
      <c r="Z12" s="126" t="str">
        <f>IF(hatchlings!V28&gt;0,hatchlings!V28,"")</f>
        <v/>
      </c>
      <c r="AA12" s="126" t="str">
        <f>IF(hatchlings!V29&gt;0,hatchlings!V29,"")</f>
        <v/>
      </c>
      <c r="AB12" s="126" t="str">
        <f>IF(hatchlings!V30&gt;0,hatchlings!V30,"")</f>
        <v/>
      </c>
      <c r="AC12" s="126" t="str">
        <f>IF(hatchlings!V32&gt;0,hatchlings!V32,"")</f>
        <v/>
      </c>
      <c r="AD12" s="126" t="str">
        <f>IF(hatchlings!V33&gt;0,hatchlings!V33,"")</f>
        <v/>
      </c>
      <c r="AE12" s="126" t="str">
        <f>IF(hatchlings!V34&gt;0,hatchlings!V34,"")</f>
        <v/>
      </c>
      <c r="AF12" s="126" t="str">
        <f>IF(hatchlings!V35&gt;0,hatchlings!V35,"")</f>
        <v/>
      </c>
      <c r="AG12" s="126" t="str">
        <f>IF(hatchlings!V36&gt;0,hatchlings!V36,"")</f>
        <v/>
      </c>
      <c r="AH12" s="126" t="str">
        <f>IF(hatchlings!V37&gt;0,hatchlings!V37,"")</f>
        <v/>
      </c>
      <c r="AI12" s="126" t="str">
        <f>IF(hatchlings!V38&gt;0,hatchlings!V38,"")</f>
        <v/>
      </c>
      <c r="AJ12" s="126" t="str">
        <f>IF(hatchlings!V39&gt;0,hatchlings!V39,"")</f>
        <v/>
      </c>
      <c r="AK12" s="126" t="str">
        <f>IF(hatchlings!V41&gt;0,hatchlings!V41,"")</f>
        <v/>
      </c>
      <c r="AL12" s="126" t="str">
        <f>IF(hatchlings!V42&gt;0,hatchlings!V42,"")</f>
        <v/>
      </c>
      <c r="AM12" s="126" t="str">
        <f>IF(hatchlings!V43&gt;0,hatchlings!V43,"")</f>
        <v/>
      </c>
      <c r="AN12" s="126" t="str">
        <f>IF(hatchlings!V44&gt;0,hatchlings!V44,"")</f>
        <v/>
      </c>
      <c r="AO12" s="126" t="str">
        <f>IF(hatchlings!V45&gt;0,hatchlings!V45,"")</f>
        <v/>
      </c>
      <c r="AP12" s="126" t="str">
        <f>IF(hatchlings!V46&gt;0,hatchlings!V46,"")</f>
        <v/>
      </c>
      <c r="AQ12" s="126" t="str">
        <f>IF(hatchlings!V47&gt;0,hatchlings!V47,"")</f>
        <v/>
      </c>
      <c r="AR12" s="128" t="str">
        <f>IF(hatchlings!V48&gt;0,hatchlings!V48,"")</f>
        <v/>
      </c>
    </row>
    <row r="13" spans="1:44" x14ac:dyDescent="0.3">
      <c r="A13" s="121" t="str">
        <f t="shared" si="0"/>
        <v>Genus species</v>
      </c>
      <c r="B13" s="132" t="str">
        <f t="shared" si="0"/>
        <v>Country.sample</v>
      </c>
      <c r="C13" s="124">
        <f>hatchlings!X1</f>
        <v>12</v>
      </c>
      <c r="D13" s="125" t="str">
        <f>IF(hatchlings!X3&gt;0,hatchlings!X3,"")</f>
        <v/>
      </c>
      <c r="E13" s="126" t="str">
        <f>IF(hatchlings!X4&gt;0,hatchlings!X4,"")</f>
        <v/>
      </c>
      <c r="F13" s="126" t="str">
        <f>IF(hatchlings!X5&gt;0,hatchlings!X5,"")</f>
        <v/>
      </c>
      <c r="G13" s="126" t="str">
        <f>IF(hatchlings!X7&gt;0,hatchlings!X7,"")</f>
        <v/>
      </c>
      <c r="H13" s="126" t="str">
        <f>IF(hatchlings!X8&gt;0,hatchlings!X8,"")</f>
        <v/>
      </c>
      <c r="I13" s="126" t="str">
        <f>IF(hatchlings!X9&gt;0,hatchlings!X9,"")</f>
        <v/>
      </c>
      <c r="J13" s="126" t="str">
        <f>IF(hatchlings!X10&gt;0,hatchlings!X10,"")</f>
        <v/>
      </c>
      <c r="K13" s="126" t="str">
        <f>IF(hatchlings!X11&gt;0,hatchlings!X11,"")</f>
        <v/>
      </c>
      <c r="L13" s="127" t="str">
        <f>IF(hatchlings!X12&gt;0,hatchlings!X12,"")</f>
        <v/>
      </c>
      <c r="M13" s="126" t="str">
        <f>IF(hatchlings!X14&gt;0,hatchlings!X14,"")</f>
        <v/>
      </c>
      <c r="N13" s="126" t="str">
        <f>IF(hatchlings!X15&gt;0,hatchlings!X15,"")</f>
        <v/>
      </c>
      <c r="O13" s="126" t="str">
        <f>IF(hatchlings!X16&gt;0,hatchlings!X16,"")</f>
        <v/>
      </c>
      <c r="P13" s="126" t="str">
        <f>IF(hatchlings!X17&gt;0,hatchlings!X17,"")</f>
        <v/>
      </c>
      <c r="Q13" s="126" t="str">
        <f>IF(hatchlings!X18&gt;0,hatchlings!X18,"")</f>
        <v/>
      </c>
      <c r="R13" s="126" t="str">
        <f>IF(hatchlings!X19&gt;0,hatchlings!X19,"")</f>
        <v/>
      </c>
      <c r="S13" s="126" t="str">
        <f>IF(hatchlings!X20&gt;0,hatchlings!X20,"")</f>
        <v/>
      </c>
      <c r="T13" s="126" t="str">
        <f>IF(hatchlings!X21&gt;0,hatchlings!X21,"")</f>
        <v/>
      </c>
      <c r="U13" s="126" t="str">
        <f>IF(hatchlings!X23&gt;0,hatchlings!X23,"")</f>
        <v/>
      </c>
      <c r="V13" s="126" t="str">
        <f>IF(hatchlings!X24&gt;0,hatchlings!X24,"")</f>
        <v/>
      </c>
      <c r="W13" s="126" t="str">
        <f>IF(hatchlings!X25&gt;0,hatchlings!X25,"")</f>
        <v/>
      </c>
      <c r="X13" s="126" t="str">
        <f>IF(hatchlings!X26&gt;0,hatchlings!X26,"")</f>
        <v/>
      </c>
      <c r="Y13" s="126" t="str">
        <f>IF(hatchlings!X27&gt;0,hatchlings!X27,"")</f>
        <v/>
      </c>
      <c r="Z13" s="126" t="str">
        <f>IF(hatchlings!X28&gt;0,hatchlings!X28,"")</f>
        <v/>
      </c>
      <c r="AA13" s="126" t="str">
        <f>IF(hatchlings!X29&gt;0,hatchlings!X29,"")</f>
        <v/>
      </c>
      <c r="AB13" s="126" t="str">
        <f>IF(hatchlings!X30&gt;0,hatchlings!X30,"")</f>
        <v/>
      </c>
      <c r="AC13" s="126" t="str">
        <f>IF(hatchlings!X32&gt;0,hatchlings!X32,"")</f>
        <v/>
      </c>
      <c r="AD13" s="126" t="str">
        <f>IF(hatchlings!X33&gt;0,hatchlings!X33,"")</f>
        <v/>
      </c>
      <c r="AE13" s="126" t="str">
        <f>IF(hatchlings!X34&gt;0,hatchlings!X34,"")</f>
        <v/>
      </c>
      <c r="AF13" s="126" t="str">
        <f>IF(hatchlings!X35&gt;0,hatchlings!X35,"")</f>
        <v/>
      </c>
      <c r="AG13" s="126" t="str">
        <f>IF(hatchlings!X36&gt;0,hatchlings!X36,"")</f>
        <v/>
      </c>
      <c r="AH13" s="126" t="str">
        <f>IF(hatchlings!X37&gt;0,hatchlings!X37,"")</f>
        <v/>
      </c>
      <c r="AI13" s="126" t="str">
        <f>IF(hatchlings!X38&gt;0,hatchlings!X38,"")</f>
        <v/>
      </c>
      <c r="AJ13" s="126" t="str">
        <f>IF(hatchlings!X39&gt;0,hatchlings!X39,"")</f>
        <v/>
      </c>
      <c r="AK13" s="126" t="str">
        <f>IF(hatchlings!X41&gt;0,hatchlings!X41,"")</f>
        <v/>
      </c>
      <c r="AL13" s="126" t="str">
        <f>IF(hatchlings!X42&gt;0,hatchlings!X42,"")</f>
        <v/>
      </c>
      <c r="AM13" s="126" t="str">
        <f>IF(hatchlings!X43&gt;0,hatchlings!X43,"")</f>
        <v/>
      </c>
      <c r="AN13" s="126" t="str">
        <f>IF(hatchlings!X44&gt;0,hatchlings!X44,"")</f>
        <v/>
      </c>
      <c r="AO13" s="126" t="str">
        <f>IF(hatchlings!X45&gt;0,hatchlings!X45,"")</f>
        <v/>
      </c>
      <c r="AP13" s="126" t="str">
        <f>IF(hatchlings!X46&gt;0,hatchlings!X46,"")</f>
        <v/>
      </c>
      <c r="AQ13" s="126" t="str">
        <f>IF(hatchlings!X47&gt;0,hatchlings!X47,"")</f>
        <v/>
      </c>
      <c r="AR13" s="128" t="str">
        <f>IF(hatchlings!X48&gt;0,hatchlings!X48,"")</f>
        <v/>
      </c>
    </row>
    <row r="14" spans="1:44" x14ac:dyDescent="0.3">
      <c r="A14" s="121" t="str">
        <f t="shared" si="0"/>
        <v>Genus species</v>
      </c>
      <c r="B14" s="132" t="str">
        <f t="shared" si="0"/>
        <v>Country.sample</v>
      </c>
      <c r="C14" s="124">
        <f>hatchlings!Z1</f>
        <v>13</v>
      </c>
      <c r="D14" s="125" t="str">
        <f>IF(hatchlings!Z3&gt;0,hatchlings!Z3,"")</f>
        <v/>
      </c>
      <c r="E14" s="126" t="str">
        <f>IF(hatchlings!Z4&gt;0,hatchlings!Z4,"")</f>
        <v/>
      </c>
      <c r="F14" s="126" t="str">
        <f>IF(hatchlings!Z5&gt;0,hatchlings!Z5,"")</f>
        <v/>
      </c>
      <c r="G14" s="126" t="str">
        <f>IF(hatchlings!Z7&gt;0,hatchlings!Z7,"")</f>
        <v/>
      </c>
      <c r="H14" s="126" t="str">
        <f>IF(hatchlings!Z8&gt;0,hatchlings!Z8,"")</f>
        <v/>
      </c>
      <c r="I14" s="126" t="str">
        <f>IF(hatchlings!Z9&gt;0,hatchlings!Z9,"")</f>
        <v/>
      </c>
      <c r="J14" s="126" t="str">
        <f>IF(hatchlings!Z10&gt;0,hatchlings!Z10,"")</f>
        <v/>
      </c>
      <c r="K14" s="126" t="str">
        <f>IF(hatchlings!Z11&gt;0,hatchlings!Z11,"")</f>
        <v/>
      </c>
      <c r="L14" s="127" t="str">
        <f>IF(hatchlings!Z12&gt;0,hatchlings!Z12,"")</f>
        <v/>
      </c>
      <c r="M14" s="126" t="str">
        <f>IF(hatchlings!Z14&gt;0,hatchlings!Z14,"")</f>
        <v/>
      </c>
      <c r="N14" s="126" t="str">
        <f>IF(hatchlings!Z15&gt;0,hatchlings!Z15,"")</f>
        <v/>
      </c>
      <c r="O14" s="126" t="str">
        <f>IF(hatchlings!Z16&gt;0,hatchlings!Z16,"")</f>
        <v/>
      </c>
      <c r="P14" s="126" t="str">
        <f>IF(hatchlings!Z17&gt;0,hatchlings!Z17,"")</f>
        <v/>
      </c>
      <c r="Q14" s="126" t="str">
        <f>IF(hatchlings!Z18&gt;0,hatchlings!Z18,"")</f>
        <v/>
      </c>
      <c r="R14" s="126" t="str">
        <f>IF(hatchlings!Z19&gt;0,hatchlings!Z19,"")</f>
        <v/>
      </c>
      <c r="S14" s="126" t="str">
        <f>IF(hatchlings!Z20&gt;0,hatchlings!Z20,"")</f>
        <v/>
      </c>
      <c r="T14" s="126" t="str">
        <f>IF(hatchlings!Z21&gt;0,hatchlings!Z21,"")</f>
        <v/>
      </c>
      <c r="U14" s="126" t="str">
        <f>IF(hatchlings!Z23&gt;0,hatchlings!Z23,"")</f>
        <v/>
      </c>
      <c r="V14" s="126" t="str">
        <f>IF(hatchlings!Z24&gt;0,hatchlings!Z24,"")</f>
        <v/>
      </c>
      <c r="W14" s="126" t="str">
        <f>IF(hatchlings!Z25&gt;0,hatchlings!Z25,"")</f>
        <v/>
      </c>
      <c r="X14" s="126" t="str">
        <f>IF(hatchlings!Z26&gt;0,hatchlings!Z26,"")</f>
        <v/>
      </c>
      <c r="Y14" s="126" t="str">
        <f>IF(hatchlings!Z27&gt;0,hatchlings!Z27,"")</f>
        <v/>
      </c>
      <c r="Z14" s="126" t="str">
        <f>IF(hatchlings!Z28&gt;0,hatchlings!Z28,"")</f>
        <v/>
      </c>
      <c r="AA14" s="126" t="str">
        <f>IF(hatchlings!Z29&gt;0,hatchlings!Z29,"")</f>
        <v/>
      </c>
      <c r="AB14" s="126" t="str">
        <f>IF(hatchlings!Z30&gt;0,hatchlings!Z30,"")</f>
        <v/>
      </c>
      <c r="AC14" s="126" t="str">
        <f>IF(hatchlings!Z32&gt;0,hatchlings!Z32,"")</f>
        <v/>
      </c>
      <c r="AD14" s="126" t="str">
        <f>IF(hatchlings!Z33&gt;0,hatchlings!Z33,"")</f>
        <v/>
      </c>
      <c r="AE14" s="126" t="str">
        <f>IF(hatchlings!Z34&gt;0,hatchlings!Z34,"")</f>
        <v/>
      </c>
      <c r="AF14" s="126" t="str">
        <f>IF(hatchlings!Z35&gt;0,hatchlings!Z35,"")</f>
        <v/>
      </c>
      <c r="AG14" s="126" t="str">
        <f>IF(hatchlings!Z36&gt;0,hatchlings!Z36,"")</f>
        <v/>
      </c>
      <c r="AH14" s="126" t="str">
        <f>IF(hatchlings!Z37&gt;0,hatchlings!Z37,"")</f>
        <v/>
      </c>
      <c r="AI14" s="126" t="str">
        <f>IF(hatchlings!Z38&gt;0,hatchlings!Z38,"")</f>
        <v/>
      </c>
      <c r="AJ14" s="126" t="str">
        <f>IF(hatchlings!Z39&gt;0,hatchlings!Z39,"")</f>
        <v/>
      </c>
      <c r="AK14" s="126" t="str">
        <f>IF(hatchlings!Z41&gt;0,hatchlings!Z41,"")</f>
        <v/>
      </c>
      <c r="AL14" s="126" t="str">
        <f>IF(hatchlings!Z42&gt;0,hatchlings!Z42,"")</f>
        <v/>
      </c>
      <c r="AM14" s="126" t="str">
        <f>IF(hatchlings!Z43&gt;0,hatchlings!Z43,"")</f>
        <v/>
      </c>
      <c r="AN14" s="126" t="str">
        <f>IF(hatchlings!Z44&gt;0,hatchlings!Z44,"")</f>
        <v/>
      </c>
      <c r="AO14" s="126" t="str">
        <f>IF(hatchlings!Z45&gt;0,hatchlings!Z45,"")</f>
        <v/>
      </c>
      <c r="AP14" s="126" t="str">
        <f>IF(hatchlings!Z46&gt;0,hatchlings!Z46,"")</f>
        <v/>
      </c>
      <c r="AQ14" s="126" t="str">
        <f>IF(hatchlings!Z47&gt;0,hatchlings!Z47,"")</f>
        <v/>
      </c>
      <c r="AR14" s="128" t="str">
        <f>IF(hatchlings!Z48&gt;0,hatchlings!Z48,"")</f>
        <v/>
      </c>
    </row>
    <row r="15" spans="1:44" x14ac:dyDescent="0.3">
      <c r="A15" s="121" t="str">
        <f t="shared" si="0"/>
        <v>Genus species</v>
      </c>
      <c r="B15" s="132" t="str">
        <f t="shared" si="0"/>
        <v>Country.sample</v>
      </c>
      <c r="C15" s="124">
        <f>hatchlings!AB1</f>
        <v>14</v>
      </c>
      <c r="D15" s="125" t="str">
        <f>IF(hatchlings!AB3&gt;0,hatchlings!AB3,"")</f>
        <v/>
      </c>
      <c r="E15" s="126" t="str">
        <f>IF(hatchlings!AB4&gt;0,hatchlings!AB4,"")</f>
        <v/>
      </c>
      <c r="F15" s="126" t="str">
        <f>IF(hatchlings!AB5&gt;0,hatchlings!AB5,"")</f>
        <v/>
      </c>
      <c r="G15" s="126" t="str">
        <f>IF(hatchlings!AB7&gt;0,hatchlings!AB7,"")</f>
        <v/>
      </c>
      <c r="H15" s="126" t="str">
        <f>IF(hatchlings!AB8&gt;0,hatchlings!AB8,"")</f>
        <v/>
      </c>
      <c r="I15" s="126" t="str">
        <f>IF(hatchlings!AB9&gt;0,hatchlings!AB9,"")</f>
        <v/>
      </c>
      <c r="J15" s="126" t="str">
        <f>IF(hatchlings!AB10&gt;0,hatchlings!AB10,"")</f>
        <v/>
      </c>
      <c r="K15" s="126" t="str">
        <f>IF(hatchlings!AB11&gt;0,hatchlings!AB11,"")</f>
        <v/>
      </c>
      <c r="L15" s="127" t="str">
        <f>IF(hatchlings!AB12&gt;0,hatchlings!AB12,"")</f>
        <v/>
      </c>
      <c r="M15" s="126" t="str">
        <f>IF(hatchlings!AB14&gt;0,hatchlings!AB14,"")</f>
        <v/>
      </c>
      <c r="N15" s="126" t="str">
        <f>IF(hatchlings!AB15&gt;0,hatchlings!AB15,"")</f>
        <v/>
      </c>
      <c r="O15" s="126" t="str">
        <f>IF(hatchlings!AB16&gt;0,hatchlings!AB16,"")</f>
        <v/>
      </c>
      <c r="P15" s="126" t="str">
        <f>IF(hatchlings!AB17&gt;0,hatchlings!AB17,"")</f>
        <v/>
      </c>
      <c r="Q15" s="126" t="str">
        <f>IF(hatchlings!AB18&gt;0,hatchlings!AB18,"")</f>
        <v/>
      </c>
      <c r="R15" s="126" t="str">
        <f>IF(hatchlings!AB19&gt;0,hatchlings!AB19,"")</f>
        <v/>
      </c>
      <c r="S15" s="126" t="str">
        <f>IF(hatchlings!AB20&gt;0,hatchlings!AB20,"")</f>
        <v/>
      </c>
      <c r="T15" s="126" t="str">
        <f>IF(hatchlings!AB21&gt;0,hatchlings!AB21,"")</f>
        <v/>
      </c>
      <c r="U15" s="126" t="str">
        <f>IF(hatchlings!AB23&gt;0,hatchlings!AB23,"")</f>
        <v/>
      </c>
      <c r="V15" s="126" t="str">
        <f>IF(hatchlings!AB24&gt;0,hatchlings!AB24,"")</f>
        <v/>
      </c>
      <c r="W15" s="126" t="str">
        <f>IF(hatchlings!AB25&gt;0,hatchlings!AB25,"")</f>
        <v/>
      </c>
      <c r="X15" s="126" t="str">
        <f>IF(hatchlings!AB26&gt;0,hatchlings!AB26,"")</f>
        <v/>
      </c>
      <c r="Y15" s="126" t="str">
        <f>IF(hatchlings!AB27&gt;0,hatchlings!AB27,"")</f>
        <v/>
      </c>
      <c r="Z15" s="126" t="str">
        <f>IF(hatchlings!AB28&gt;0,hatchlings!AB28,"")</f>
        <v/>
      </c>
      <c r="AA15" s="126" t="str">
        <f>IF(hatchlings!AB29&gt;0,hatchlings!AB29,"")</f>
        <v/>
      </c>
      <c r="AB15" s="126" t="str">
        <f>IF(hatchlings!AB30&gt;0,hatchlings!AB30,"")</f>
        <v/>
      </c>
      <c r="AC15" s="126" t="str">
        <f>IF(hatchlings!AB32&gt;0,hatchlings!AB32,"")</f>
        <v/>
      </c>
      <c r="AD15" s="126" t="str">
        <f>IF(hatchlings!AB33&gt;0,hatchlings!AB33,"")</f>
        <v/>
      </c>
      <c r="AE15" s="126" t="str">
        <f>IF(hatchlings!AB34&gt;0,hatchlings!AB34,"")</f>
        <v/>
      </c>
      <c r="AF15" s="126" t="str">
        <f>IF(hatchlings!AB35&gt;0,hatchlings!AB35,"")</f>
        <v/>
      </c>
      <c r="AG15" s="126" t="str">
        <f>IF(hatchlings!AB36&gt;0,hatchlings!AB36,"")</f>
        <v/>
      </c>
      <c r="AH15" s="126" t="str">
        <f>IF(hatchlings!AB37&gt;0,hatchlings!AB37,"")</f>
        <v/>
      </c>
      <c r="AI15" s="126" t="str">
        <f>IF(hatchlings!AB38&gt;0,hatchlings!AB38,"")</f>
        <v/>
      </c>
      <c r="AJ15" s="126" t="str">
        <f>IF(hatchlings!AB39&gt;0,hatchlings!AB39,"")</f>
        <v/>
      </c>
      <c r="AK15" s="126" t="str">
        <f>IF(hatchlings!AB41&gt;0,hatchlings!AB41,"")</f>
        <v/>
      </c>
      <c r="AL15" s="126" t="str">
        <f>IF(hatchlings!AB42&gt;0,hatchlings!AB42,"")</f>
        <v/>
      </c>
      <c r="AM15" s="126" t="str">
        <f>IF(hatchlings!AB43&gt;0,hatchlings!AB43,"")</f>
        <v/>
      </c>
      <c r="AN15" s="126" t="str">
        <f>IF(hatchlings!AB44&gt;0,hatchlings!AB44,"")</f>
        <v/>
      </c>
      <c r="AO15" s="126" t="str">
        <f>IF(hatchlings!AB45&gt;0,hatchlings!AB45,"")</f>
        <v/>
      </c>
      <c r="AP15" s="126" t="str">
        <f>IF(hatchlings!AB46&gt;0,hatchlings!AB46,"")</f>
        <v/>
      </c>
      <c r="AQ15" s="126" t="str">
        <f>IF(hatchlings!AB47&gt;0,hatchlings!AB47,"")</f>
        <v/>
      </c>
      <c r="AR15" s="128" t="str">
        <f>IF(hatchlings!AB48&gt;0,hatchlings!AB48,"")</f>
        <v/>
      </c>
    </row>
    <row r="16" spans="1:44" x14ac:dyDescent="0.3">
      <c r="A16" s="121" t="str">
        <f t="shared" si="0"/>
        <v>Genus species</v>
      </c>
      <c r="B16" s="132" t="str">
        <f t="shared" si="0"/>
        <v>Country.sample</v>
      </c>
      <c r="C16" s="124">
        <f>hatchlings!AD1</f>
        <v>15</v>
      </c>
      <c r="D16" s="125" t="str">
        <f>IF(hatchlings!AD3&gt;0,hatchlings!AD3,"")</f>
        <v/>
      </c>
      <c r="E16" s="126" t="str">
        <f>IF(hatchlings!AD4&gt;0,hatchlings!AD4,"")</f>
        <v/>
      </c>
      <c r="F16" s="126" t="str">
        <f>IF(hatchlings!AD5&gt;0,hatchlings!AD5,"")</f>
        <v/>
      </c>
      <c r="G16" s="126" t="str">
        <f>IF(hatchlings!AD7&gt;0,hatchlings!AD7,"")</f>
        <v/>
      </c>
      <c r="H16" s="126" t="str">
        <f>IF(hatchlings!AD8&gt;0,hatchlings!AD8,"")</f>
        <v/>
      </c>
      <c r="I16" s="126" t="str">
        <f>IF(hatchlings!AD9&gt;0,hatchlings!AD9,"")</f>
        <v/>
      </c>
      <c r="J16" s="126" t="str">
        <f>IF(hatchlings!AD10&gt;0,hatchlings!AD10,"")</f>
        <v/>
      </c>
      <c r="K16" s="126" t="str">
        <f>IF(hatchlings!AD11&gt;0,hatchlings!AD11,"")</f>
        <v/>
      </c>
      <c r="L16" s="127" t="str">
        <f>IF(hatchlings!AD12&gt;0,hatchlings!AD12,"")</f>
        <v/>
      </c>
      <c r="M16" s="126" t="str">
        <f>IF(hatchlings!AD14&gt;0,hatchlings!AD14,"")</f>
        <v/>
      </c>
      <c r="N16" s="126" t="str">
        <f>IF(hatchlings!AD15&gt;0,hatchlings!AD15,"")</f>
        <v/>
      </c>
      <c r="O16" s="126" t="str">
        <f>IF(hatchlings!AD16&gt;0,hatchlings!AD16,"")</f>
        <v/>
      </c>
      <c r="P16" s="126" t="str">
        <f>IF(hatchlings!AD17&gt;0,hatchlings!AD17,"")</f>
        <v/>
      </c>
      <c r="Q16" s="126" t="str">
        <f>IF(hatchlings!AD18&gt;0,hatchlings!AD18,"")</f>
        <v/>
      </c>
      <c r="R16" s="126" t="str">
        <f>IF(hatchlings!AD19&gt;0,hatchlings!AD19,"")</f>
        <v/>
      </c>
      <c r="S16" s="126" t="str">
        <f>IF(hatchlings!AD20&gt;0,hatchlings!AD20,"")</f>
        <v/>
      </c>
      <c r="T16" s="126" t="str">
        <f>IF(hatchlings!AD21&gt;0,hatchlings!AD21,"")</f>
        <v/>
      </c>
      <c r="U16" s="126" t="str">
        <f>IF(hatchlings!AD23&gt;0,hatchlings!AD23,"")</f>
        <v/>
      </c>
      <c r="V16" s="126" t="str">
        <f>IF(hatchlings!AD24&gt;0,hatchlings!AD24,"")</f>
        <v/>
      </c>
      <c r="W16" s="126" t="str">
        <f>IF(hatchlings!AD25&gt;0,hatchlings!AD25,"")</f>
        <v/>
      </c>
      <c r="X16" s="126" t="str">
        <f>IF(hatchlings!AD26&gt;0,hatchlings!AD26,"")</f>
        <v/>
      </c>
      <c r="Y16" s="126" t="str">
        <f>IF(hatchlings!AD27&gt;0,hatchlings!AD27,"")</f>
        <v/>
      </c>
      <c r="Z16" s="126" t="str">
        <f>IF(hatchlings!AD28&gt;0,hatchlings!AD28,"")</f>
        <v/>
      </c>
      <c r="AA16" s="126" t="str">
        <f>IF(hatchlings!AD29&gt;0,hatchlings!AD29,"")</f>
        <v/>
      </c>
      <c r="AB16" s="126" t="str">
        <f>IF(hatchlings!AD30&gt;0,hatchlings!AD30,"")</f>
        <v/>
      </c>
      <c r="AC16" s="126" t="str">
        <f>IF(hatchlings!AD32&gt;0,hatchlings!AD32,"")</f>
        <v/>
      </c>
      <c r="AD16" s="126" t="str">
        <f>IF(hatchlings!AD33&gt;0,hatchlings!AD33,"")</f>
        <v/>
      </c>
      <c r="AE16" s="126" t="str">
        <f>IF(hatchlings!AD34&gt;0,hatchlings!AD34,"")</f>
        <v/>
      </c>
      <c r="AF16" s="126" t="str">
        <f>IF(hatchlings!AD35&gt;0,hatchlings!AD35,"")</f>
        <v/>
      </c>
      <c r="AG16" s="126" t="str">
        <f>IF(hatchlings!AD36&gt;0,hatchlings!AD36,"")</f>
        <v/>
      </c>
      <c r="AH16" s="126" t="str">
        <f>IF(hatchlings!AD37&gt;0,hatchlings!AD37,"")</f>
        <v/>
      </c>
      <c r="AI16" s="126" t="str">
        <f>IF(hatchlings!AD38&gt;0,hatchlings!AD38,"")</f>
        <v/>
      </c>
      <c r="AJ16" s="126" t="str">
        <f>IF(hatchlings!AD39&gt;0,hatchlings!AD39,"")</f>
        <v/>
      </c>
      <c r="AK16" s="126" t="str">
        <f>IF(hatchlings!AD41&gt;0,hatchlings!AD41,"")</f>
        <v/>
      </c>
      <c r="AL16" s="126" t="str">
        <f>IF(hatchlings!AD42&gt;0,hatchlings!AD42,"")</f>
        <v/>
      </c>
      <c r="AM16" s="126" t="str">
        <f>IF(hatchlings!AD43&gt;0,hatchlings!AD43,"")</f>
        <v/>
      </c>
      <c r="AN16" s="126" t="str">
        <f>IF(hatchlings!AD44&gt;0,hatchlings!AD44,"")</f>
        <v/>
      </c>
      <c r="AO16" s="126" t="str">
        <f>IF(hatchlings!AD45&gt;0,hatchlings!AD45,"")</f>
        <v/>
      </c>
      <c r="AP16" s="126" t="str">
        <f>IF(hatchlings!AD46&gt;0,hatchlings!AD46,"")</f>
        <v/>
      </c>
      <c r="AQ16" s="126" t="str">
        <f>IF(hatchlings!AD47&gt;0,hatchlings!AD47,"")</f>
        <v/>
      </c>
      <c r="AR16" s="128" t="str">
        <f>IF(hatchlings!AD48&gt;0,hatchlings!AD48,"")</f>
        <v/>
      </c>
    </row>
    <row r="17" spans="1:44" x14ac:dyDescent="0.3">
      <c r="A17" s="121" t="str">
        <f t="shared" si="0"/>
        <v>Genus species</v>
      </c>
      <c r="B17" s="132" t="str">
        <f t="shared" si="0"/>
        <v>Country.sample</v>
      </c>
      <c r="C17" s="124">
        <f>hatchlings!AF1</f>
        <v>16</v>
      </c>
      <c r="D17" s="125" t="str">
        <f>IF(hatchlings!AF3&gt;0,hatchlings!AF3,"")</f>
        <v/>
      </c>
      <c r="E17" s="126" t="str">
        <f>IF(hatchlings!AF4&gt;0,hatchlings!AF4,"")</f>
        <v/>
      </c>
      <c r="F17" s="126" t="str">
        <f>IF(hatchlings!AF5&gt;0,hatchlings!AF5,"")</f>
        <v/>
      </c>
      <c r="G17" s="126" t="str">
        <f>IF(hatchlings!AF7&gt;0,hatchlings!AF7,"")</f>
        <v/>
      </c>
      <c r="H17" s="126" t="str">
        <f>IF(hatchlings!AF8&gt;0,hatchlings!AF8,"")</f>
        <v/>
      </c>
      <c r="I17" s="126" t="str">
        <f>IF(hatchlings!AF9&gt;0,hatchlings!AF9,"")</f>
        <v/>
      </c>
      <c r="J17" s="126" t="str">
        <f>IF(hatchlings!AF10&gt;0,hatchlings!AF10,"")</f>
        <v/>
      </c>
      <c r="K17" s="126" t="str">
        <f>IF(hatchlings!AF11&gt;0,hatchlings!AF11,"")</f>
        <v/>
      </c>
      <c r="L17" s="127" t="str">
        <f>IF(hatchlings!AF12&gt;0,hatchlings!AF12,"")</f>
        <v/>
      </c>
      <c r="M17" s="126" t="str">
        <f>IF(hatchlings!AF14&gt;0,hatchlings!AF14,"")</f>
        <v/>
      </c>
      <c r="N17" s="126" t="str">
        <f>IF(hatchlings!AF15&gt;0,hatchlings!AF15,"")</f>
        <v/>
      </c>
      <c r="O17" s="126" t="str">
        <f>IF(hatchlings!AF16&gt;0,hatchlings!AF16,"")</f>
        <v/>
      </c>
      <c r="P17" s="126" t="str">
        <f>IF(hatchlings!AF17&gt;0,hatchlings!AF17,"")</f>
        <v/>
      </c>
      <c r="Q17" s="126" t="str">
        <f>IF(hatchlings!AF18&gt;0,hatchlings!AF18,"")</f>
        <v/>
      </c>
      <c r="R17" s="126" t="str">
        <f>IF(hatchlings!AF19&gt;0,hatchlings!AF19,"")</f>
        <v/>
      </c>
      <c r="S17" s="126" t="str">
        <f>IF(hatchlings!AF20&gt;0,hatchlings!AF20,"")</f>
        <v/>
      </c>
      <c r="T17" s="126" t="str">
        <f>IF(hatchlings!AF21&gt;0,hatchlings!AF21,"")</f>
        <v/>
      </c>
      <c r="U17" s="126" t="str">
        <f>IF(hatchlings!AF23&gt;0,hatchlings!AF23,"")</f>
        <v/>
      </c>
      <c r="V17" s="126" t="str">
        <f>IF(hatchlings!AF24&gt;0,hatchlings!AF24,"")</f>
        <v/>
      </c>
      <c r="W17" s="126" t="str">
        <f>IF(hatchlings!AF25&gt;0,hatchlings!AF25,"")</f>
        <v/>
      </c>
      <c r="X17" s="126" t="str">
        <f>IF(hatchlings!AF26&gt;0,hatchlings!AF26,"")</f>
        <v/>
      </c>
      <c r="Y17" s="126" t="str">
        <f>IF(hatchlings!AF27&gt;0,hatchlings!AF27,"")</f>
        <v/>
      </c>
      <c r="Z17" s="126" t="str">
        <f>IF(hatchlings!AF28&gt;0,hatchlings!AF28,"")</f>
        <v/>
      </c>
      <c r="AA17" s="126" t="str">
        <f>IF(hatchlings!AF29&gt;0,hatchlings!AF29,"")</f>
        <v/>
      </c>
      <c r="AB17" s="126" t="str">
        <f>IF(hatchlings!AF30&gt;0,hatchlings!AF30,"")</f>
        <v/>
      </c>
      <c r="AC17" s="126" t="str">
        <f>IF(hatchlings!AF32&gt;0,hatchlings!AF32,"")</f>
        <v/>
      </c>
      <c r="AD17" s="126" t="str">
        <f>IF(hatchlings!AF33&gt;0,hatchlings!AF33,"")</f>
        <v/>
      </c>
      <c r="AE17" s="126" t="str">
        <f>IF(hatchlings!AF34&gt;0,hatchlings!AF34,"")</f>
        <v/>
      </c>
      <c r="AF17" s="126" t="str">
        <f>IF(hatchlings!AF35&gt;0,hatchlings!AF35,"")</f>
        <v/>
      </c>
      <c r="AG17" s="126" t="str">
        <f>IF(hatchlings!AF36&gt;0,hatchlings!AF36,"")</f>
        <v/>
      </c>
      <c r="AH17" s="126" t="str">
        <f>IF(hatchlings!AF37&gt;0,hatchlings!AF37,"")</f>
        <v/>
      </c>
      <c r="AI17" s="126" t="str">
        <f>IF(hatchlings!AF38&gt;0,hatchlings!AF38,"")</f>
        <v/>
      </c>
      <c r="AJ17" s="126" t="str">
        <f>IF(hatchlings!AF39&gt;0,hatchlings!AF39,"")</f>
        <v/>
      </c>
      <c r="AK17" s="126" t="str">
        <f>IF(hatchlings!AF41&gt;0,hatchlings!AF41,"")</f>
        <v/>
      </c>
      <c r="AL17" s="126" t="str">
        <f>IF(hatchlings!AF42&gt;0,hatchlings!AF42,"")</f>
        <v/>
      </c>
      <c r="AM17" s="126" t="str">
        <f>IF(hatchlings!AF43&gt;0,hatchlings!AF43,"")</f>
        <v/>
      </c>
      <c r="AN17" s="126" t="str">
        <f>IF(hatchlings!AF44&gt;0,hatchlings!AF44,"")</f>
        <v/>
      </c>
      <c r="AO17" s="126" t="str">
        <f>IF(hatchlings!AF45&gt;0,hatchlings!AF45,"")</f>
        <v/>
      </c>
      <c r="AP17" s="126" t="str">
        <f>IF(hatchlings!AF46&gt;0,hatchlings!AF46,"")</f>
        <v/>
      </c>
      <c r="AQ17" s="126" t="str">
        <f>IF(hatchlings!AF47&gt;0,hatchlings!AF47,"")</f>
        <v/>
      </c>
      <c r="AR17" s="128" t="str">
        <f>IF(hatchlings!AF48&gt;0,hatchlings!AF48,"")</f>
        <v/>
      </c>
    </row>
    <row r="18" spans="1:44" x14ac:dyDescent="0.3">
      <c r="A18" s="121" t="str">
        <f t="shared" si="0"/>
        <v>Genus species</v>
      </c>
      <c r="B18" s="132" t="str">
        <f t="shared" si="0"/>
        <v>Country.sample</v>
      </c>
      <c r="C18" s="124">
        <f>hatchlings!AH1</f>
        <v>17</v>
      </c>
      <c r="D18" s="125" t="str">
        <f>IF(hatchlings!AH3&gt;0,hatchlings!AH3,"")</f>
        <v/>
      </c>
      <c r="E18" s="126" t="str">
        <f>IF(hatchlings!AH4&gt;0,hatchlings!AH4,"")</f>
        <v/>
      </c>
      <c r="F18" s="126" t="str">
        <f>IF(hatchlings!AH5&gt;0,hatchlings!AH5,"")</f>
        <v/>
      </c>
      <c r="G18" s="126" t="str">
        <f>IF(hatchlings!AH7&gt;0,hatchlings!AH7,"")</f>
        <v/>
      </c>
      <c r="H18" s="126" t="str">
        <f>IF(hatchlings!AH8&gt;0,hatchlings!AH8,"")</f>
        <v/>
      </c>
      <c r="I18" s="126" t="str">
        <f>IF(hatchlings!AH9&gt;0,hatchlings!AH9,"")</f>
        <v/>
      </c>
      <c r="J18" s="126" t="str">
        <f>IF(hatchlings!AH10&gt;0,hatchlings!AH10,"")</f>
        <v/>
      </c>
      <c r="K18" s="126" t="str">
        <f>IF(hatchlings!AH11&gt;0,hatchlings!AH11,"")</f>
        <v/>
      </c>
      <c r="L18" s="127" t="str">
        <f>IF(hatchlings!AH12&gt;0,hatchlings!AH12,"")</f>
        <v/>
      </c>
      <c r="M18" s="126" t="str">
        <f>IF(hatchlings!AH14&gt;0,hatchlings!AH14,"")</f>
        <v/>
      </c>
      <c r="N18" s="126" t="str">
        <f>IF(hatchlings!AH15&gt;0,hatchlings!AH15,"")</f>
        <v/>
      </c>
      <c r="O18" s="126" t="str">
        <f>IF(hatchlings!AH16&gt;0,hatchlings!AH16,"")</f>
        <v/>
      </c>
      <c r="P18" s="126" t="str">
        <f>IF(hatchlings!AH17&gt;0,hatchlings!AH17,"")</f>
        <v/>
      </c>
      <c r="Q18" s="126" t="str">
        <f>IF(hatchlings!AH18&gt;0,hatchlings!AH18,"")</f>
        <v/>
      </c>
      <c r="R18" s="126" t="str">
        <f>IF(hatchlings!AH19&gt;0,hatchlings!AH19,"")</f>
        <v/>
      </c>
      <c r="S18" s="126" t="str">
        <f>IF(hatchlings!AH20&gt;0,hatchlings!AH20,"")</f>
        <v/>
      </c>
      <c r="T18" s="126" t="str">
        <f>IF(hatchlings!AH21&gt;0,hatchlings!AH21,"")</f>
        <v/>
      </c>
      <c r="U18" s="126" t="str">
        <f>IF(hatchlings!AH23&gt;0,hatchlings!AH23,"")</f>
        <v/>
      </c>
      <c r="V18" s="126" t="str">
        <f>IF(hatchlings!AH24&gt;0,hatchlings!AH24,"")</f>
        <v/>
      </c>
      <c r="W18" s="126" t="str">
        <f>IF(hatchlings!AH25&gt;0,hatchlings!AH25,"")</f>
        <v/>
      </c>
      <c r="X18" s="126" t="str">
        <f>IF(hatchlings!AH26&gt;0,hatchlings!AH26,"")</f>
        <v/>
      </c>
      <c r="Y18" s="126" t="str">
        <f>IF(hatchlings!AH27&gt;0,hatchlings!AH27,"")</f>
        <v/>
      </c>
      <c r="Z18" s="126" t="str">
        <f>IF(hatchlings!AH28&gt;0,hatchlings!AH28,"")</f>
        <v/>
      </c>
      <c r="AA18" s="126" t="str">
        <f>IF(hatchlings!AH29&gt;0,hatchlings!AH29,"")</f>
        <v/>
      </c>
      <c r="AB18" s="126" t="str">
        <f>IF(hatchlings!AH30&gt;0,hatchlings!AH30,"")</f>
        <v/>
      </c>
      <c r="AC18" s="126" t="str">
        <f>IF(hatchlings!AH32&gt;0,hatchlings!AH32,"")</f>
        <v/>
      </c>
      <c r="AD18" s="126" t="str">
        <f>IF(hatchlings!AH33&gt;0,hatchlings!AH33,"")</f>
        <v/>
      </c>
      <c r="AE18" s="126" t="str">
        <f>IF(hatchlings!AH34&gt;0,hatchlings!AH34,"")</f>
        <v/>
      </c>
      <c r="AF18" s="126" t="str">
        <f>IF(hatchlings!AH35&gt;0,hatchlings!AH35,"")</f>
        <v/>
      </c>
      <c r="AG18" s="126" t="str">
        <f>IF(hatchlings!AH36&gt;0,hatchlings!AH36,"")</f>
        <v/>
      </c>
      <c r="AH18" s="126" t="str">
        <f>IF(hatchlings!AH37&gt;0,hatchlings!AH37,"")</f>
        <v/>
      </c>
      <c r="AI18" s="126" t="str">
        <f>IF(hatchlings!AH38&gt;0,hatchlings!AH38,"")</f>
        <v/>
      </c>
      <c r="AJ18" s="126" t="str">
        <f>IF(hatchlings!AH39&gt;0,hatchlings!AH39,"")</f>
        <v/>
      </c>
      <c r="AK18" s="126" t="str">
        <f>IF(hatchlings!AH41&gt;0,hatchlings!AH41,"")</f>
        <v/>
      </c>
      <c r="AL18" s="126" t="str">
        <f>IF(hatchlings!AH42&gt;0,hatchlings!AH42,"")</f>
        <v/>
      </c>
      <c r="AM18" s="126" t="str">
        <f>IF(hatchlings!AH43&gt;0,hatchlings!AH43,"")</f>
        <v/>
      </c>
      <c r="AN18" s="126" t="str">
        <f>IF(hatchlings!AH44&gt;0,hatchlings!AH44,"")</f>
        <v/>
      </c>
      <c r="AO18" s="126" t="str">
        <f>IF(hatchlings!AH45&gt;0,hatchlings!AH45,"")</f>
        <v/>
      </c>
      <c r="AP18" s="126" t="str">
        <f>IF(hatchlings!AH46&gt;0,hatchlings!AH46,"")</f>
        <v/>
      </c>
      <c r="AQ18" s="126" t="str">
        <f>IF(hatchlings!AH47&gt;0,hatchlings!AH47,"")</f>
        <v/>
      </c>
      <c r="AR18" s="128" t="str">
        <f>IF(hatchlings!AH48&gt;0,hatchlings!AH48,"")</f>
        <v/>
      </c>
    </row>
    <row r="19" spans="1:44" x14ac:dyDescent="0.3">
      <c r="A19" s="121" t="str">
        <f t="shared" si="0"/>
        <v>Genus species</v>
      </c>
      <c r="B19" s="132" t="str">
        <f t="shared" si="0"/>
        <v>Country.sample</v>
      </c>
      <c r="C19" s="124">
        <f>hatchlings!AJ1</f>
        <v>18</v>
      </c>
      <c r="D19" s="125" t="str">
        <f>IF(hatchlings!AJ3&gt;0,hatchlings!AJ3,"")</f>
        <v/>
      </c>
      <c r="E19" s="126" t="str">
        <f>IF(hatchlings!AJ4&gt;0,hatchlings!AJ4,"")</f>
        <v/>
      </c>
      <c r="F19" s="126" t="str">
        <f>IF(hatchlings!AJ5&gt;0,hatchlings!AJ5,"")</f>
        <v/>
      </c>
      <c r="G19" s="126" t="str">
        <f>IF(hatchlings!AJ7&gt;0,hatchlings!AJ7,"")</f>
        <v/>
      </c>
      <c r="H19" s="126" t="str">
        <f>IF(hatchlings!AJ8&gt;0,hatchlings!AJ8,"")</f>
        <v/>
      </c>
      <c r="I19" s="126" t="str">
        <f>IF(hatchlings!AJ9&gt;0,hatchlings!AJ9,"")</f>
        <v/>
      </c>
      <c r="J19" s="126" t="str">
        <f>IF(hatchlings!AJ10&gt;0,hatchlings!AJ10,"")</f>
        <v/>
      </c>
      <c r="K19" s="126" t="str">
        <f>IF(hatchlings!AJ11&gt;0,hatchlings!AJ11,"")</f>
        <v/>
      </c>
      <c r="L19" s="127" t="str">
        <f>IF(hatchlings!AJ12&gt;0,hatchlings!AJ12,"")</f>
        <v/>
      </c>
      <c r="M19" s="126" t="str">
        <f>IF(hatchlings!AJ14&gt;0,hatchlings!AJ14,"")</f>
        <v/>
      </c>
      <c r="N19" s="126" t="str">
        <f>IF(hatchlings!AJ15&gt;0,hatchlings!AJ15,"")</f>
        <v/>
      </c>
      <c r="O19" s="126" t="str">
        <f>IF(hatchlings!AJ16&gt;0,hatchlings!AJ16,"")</f>
        <v/>
      </c>
      <c r="P19" s="126" t="str">
        <f>IF(hatchlings!AJ17&gt;0,hatchlings!AJ17,"")</f>
        <v/>
      </c>
      <c r="Q19" s="126" t="str">
        <f>IF(hatchlings!AJ18&gt;0,hatchlings!AJ18,"")</f>
        <v/>
      </c>
      <c r="R19" s="126" t="str">
        <f>IF(hatchlings!AJ19&gt;0,hatchlings!AJ19,"")</f>
        <v/>
      </c>
      <c r="S19" s="126" t="str">
        <f>IF(hatchlings!AJ20&gt;0,hatchlings!AJ20,"")</f>
        <v/>
      </c>
      <c r="T19" s="126" t="str">
        <f>IF(hatchlings!AJ21&gt;0,hatchlings!AJ21,"")</f>
        <v/>
      </c>
      <c r="U19" s="126" t="str">
        <f>IF(hatchlings!AJ23&gt;0,hatchlings!AJ23,"")</f>
        <v/>
      </c>
      <c r="V19" s="126" t="str">
        <f>IF(hatchlings!AJ24&gt;0,hatchlings!AJ24,"")</f>
        <v/>
      </c>
      <c r="W19" s="126" t="str">
        <f>IF(hatchlings!AJ25&gt;0,hatchlings!AJ25,"")</f>
        <v/>
      </c>
      <c r="X19" s="126" t="str">
        <f>IF(hatchlings!AJ26&gt;0,hatchlings!AJ26,"")</f>
        <v/>
      </c>
      <c r="Y19" s="126" t="str">
        <f>IF(hatchlings!AJ27&gt;0,hatchlings!AJ27,"")</f>
        <v/>
      </c>
      <c r="Z19" s="126" t="str">
        <f>IF(hatchlings!AJ28&gt;0,hatchlings!AJ28,"")</f>
        <v/>
      </c>
      <c r="AA19" s="126" t="str">
        <f>IF(hatchlings!AJ29&gt;0,hatchlings!AJ29,"")</f>
        <v/>
      </c>
      <c r="AB19" s="126" t="str">
        <f>IF(hatchlings!AJ30&gt;0,hatchlings!AJ30,"")</f>
        <v/>
      </c>
      <c r="AC19" s="126" t="str">
        <f>IF(hatchlings!AJ32&gt;0,hatchlings!AJ32,"")</f>
        <v/>
      </c>
      <c r="AD19" s="126" t="str">
        <f>IF(hatchlings!AJ33&gt;0,hatchlings!AJ33,"")</f>
        <v/>
      </c>
      <c r="AE19" s="126" t="str">
        <f>IF(hatchlings!AJ34&gt;0,hatchlings!AJ34,"")</f>
        <v/>
      </c>
      <c r="AF19" s="126" t="str">
        <f>IF(hatchlings!AJ35&gt;0,hatchlings!AJ35,"")</f>
        <v/>
      </c>
      <c r="AG19" s="126" t="str">
        <f>IF(hatchlings!AJ36&gt;0,hatchlings!AJ36,"")</f>
        <v/>
      </c>
      <c r="AH19" s="126" t="str">
        <f>IF(hatchlings!AJ37&gt;0,hatchlings!AJ37,"")</f>
        <v/>
      </c>
      <c r="AI19" s="126" t="str">
        <f>IF(hatchlings!AJ38&gt;0,hatchlings!AJ38,"")</f>
        <v/>
      </c>
      <c r="AJ19" s="126" t="str">
        <f>IF(hatchlings!AJ39&gt;0,hatchlings!AJ39,"")</f>
        <v/>
      </c>
      <c r="AK19" s="126" t="str">
        <f>IF(hatchlings!AJ41&gt;0,hatchlings!AJ41,"")</f>
        <v/>
      </c>
      <c r="AL19" s="126" t="str">
        <f>IF(hatchlings!AJ42&gt;0,hatchlings!AJ42,"")</f>
        <v/>
      </c>
      <c r="AM19" s="126" t="str">
        <f>IF(hatchlings!AJ43&gt;0,hatchlings!AJ43,"")</f>
        <v/>
      </c>
      <c r="AN19" s="126" t="str">
        <f>IF(hatchlings!AJ44&gt;0,hatchlings!AJ44,"")</f>
        <v/>
      </c>
      <c r="AO19" s="126" t="str">
        <f>IF(hatchlings!AJ45&gt;0,hatchlings!AJ45,"")</f>
        <v/>
      </c>
      <c r="AP19" s="126" t="str">
        <f>IF(hatchlings!AJ46&gt;0,hatchlings!AJ46,"")</f>
        <v/>
      </c>
      <c r="AQ19" s="126" t="str">
        <f>IF(hatchlings!AJ47&gt;0,hatchlings!AJ47,"")</f>
        <v/>
      </c>
      <c r="AR19" s="128" t="str">
        <f>IF(hatchlings!AJ48&gt;0,hatchlings!AJ48,"")</f>
        <v/>
      </c>
    </row>
    <row r="20" spans="1:44" x14ac:dyDescent="0.3">
      <c r="A20" s="121" t="str">
        <f t="shared" ref="A20:B31" si="1">A$2</f>
        <v>Genus species</v>
      </c>
      <c r="B20" s="132" t="str">
        <f t="shared" si="1"/>
        <v>Country.sample</v>
      </c>
      <c r="C20" s="124">
        <f>hatchlings!AL1</f>
        <v>19</v>
      </c>
      <c r="D20" s="125" t="str">
        <f>IF(hatchlings!AL3&gt;0,hatchlings!AL3,"")</f>
        <v/>
      </c>
      <c r="E20" s="126" t="str">
        <f>IF(hatchlings!AL4&gt;0,hatchlings!AL4,"")</f>
        <v/>
      </c>
      <c r="F20" s="126" t="str">
        <f>IF(hatchlings!AL5&gt;0,hatchlings!AL5,"")</f>
        <v/>
      </c>
      <c r="G20" s="126" t="str">
        <f>IF(hatchlings!AL7&gt;0,hatchlings!AL7,"")</f>
        <v/>
      </c>
      <c r="H20" s="126" t="str">
        <f>IF(hatchlings!AL8&gt;0,hatchlings!AL8,"")</f>
        <v/>
      </c>
      <c r="I20" s="126" t="str">
        <f>IF(hatchlings!AL9&gt;0,hatchlings!AL9,"")</f>
        <v/>
      </c>
      <c r="J20" s="126" t="str">
        <f>IF(hatchlings!AL10&gt;0,hatchlings!AL10,"")</f>
        <v/>
      </c>
      <c r="K20" s="126" t="str">
        <f>IF(hatchlings!AL11&gt;0,hatchlings!AL11,"")</f>
        <v/>
      </c>
      <c r="L20" s="127" t="str">
        <f>IF(hatchlings!AL12&gt;0,hatchlings!AL12,"")</f>
        <v/>
      </c>
      <c r="M20" s="126" t="str">
        <f>IF(hatchlings!AL14&gt;0,hatchlings!AL14,"")</f>
        <v/>
      </c>
      <c r="N20" s="126" t="str">
        <f>IF(hatchlings!AL15&gt;0,hatchlings!AL15,"")</f>
        <v/>
      </c>
      <c r="O20" s="126" t="str">
        <f>IF(hatchlings!AL16&gt;0,hatchlings!AL16,"")</f>
        <v/>
      </c>
      <c r="P20" s="126" t="str">
        <f>IF(hatchlings!AL17&gt;0,hatchlings!AL17,"")</f>
        <v/>
      </c>
      <c r="Q20" s="126" t="str">
        <f>IF(hatchlings!AL18&gt;0,hatchlings!AL18,"")</f>
        <v/>
      </c>
      <c r="R20" s="126" t="str">
        <f>IF(hatchlings!AL19&gt;0,hatchlings!AL19,"")</f>
        <v/>
      </c>
      <c r="S20" s="126" t="str">
        <f>IF(hatchlings!AL20&gt;0,hatchlings!AL20,"")</f>
        <v/>
      </c>
      <c r="T20" s="126" t="str">
        <f>IF(hatchlings!AL21&gt;0,hatchlings!AL21,"")</f>
        <v/>
      </c>
      <c r="U20" s="126" t="str">
        <f>IF(hatchlings!AL23&gt;0,hatchlings!AL23,"")</f>
        <v/>
      </c>
      <c r="V20" s="126" t="str">
        <f>IF(hatchlings!AL24&gt;0,hatchlings!AL24,"")</f>
        <v/>
      </c>
      <c r="W20" s="126" t="str">
        <f>IF(hatchlings!AL25&gt;0,hatchlings!AL25,"")</f>
        <v/>
      </c>
      <c r="X20" s="126" t="str">
        <f>IF(hatchlings!AL26&gt;0,hatchlings!AL26,"")</f>
        <v/>
      </c>
      <c r="Y20" s="126" t="str">
        <f>IF(hatchlings!AL27&gt;0,hatchlings!AL27,"")</f>
        <v/>
      </c>
      <c r="Z20" s="126" t="str">
        <f>IF(hatchlings!AL28&gt;0,hatchlings!AL28,"")</f>
        <v/>
      </c>
      <c r="AA20" s="126" t="str">
        <f>IF(hatchlings!AL29&gt;0,hatchlings!AL29,"")</f>
        <v/>
      </c>
      <c r="AB20" s="126" t="str">
        <f>IF(hatchlings!AL30&gt;0,hatchlings!AL30,"")</f>
        <v/>
      </c>
      <c r="AC20" s="126" t="str">
        <f>IF(hatchlings!AL32&gt;0,hatchlings!AL32,"")</f>
        <v/>
      </c>
      <c r="AD20" s="126" t="str">
        <f>IF(hatchlings!AL33&gt;0,hatchlings!AL33,"")</f>
        <v/>
      </c>
      <c r="AE20" s="126" t="str">
        <f>IF(hatchlings!AL34&gt;0,hatchlings!AL34,"")</f>
        <v/>
      </c>
      <c r="AF20" s="126" t="str">
        <f>IF(hatchlings!AL35&gt;0,hatchlings!AL35,"")</f>
        <v/>
      </c>
      <c r="AG20" s="126" t="str">
        <f>IF(hatchlings!AL36&gt;0,hatchlings!AL36,"")</f>
        <v/>
      </c>
      <c r="AH20" s="126" t="str">
        <f>IF(hatchlings!AL37&gt;0,hatchlings!AL37,"")</f>
        <v/>
      </c>
      <c r="AI20" s="126" t="str">
        <f>IF(hatchlings!AL38&gt;0,hatchlings!AL38,"")</f>
        <v/>
      </c>
      <c r="AJ20" s="126" t="str">
        <f>IF(hatchlings!AL39&gt;0,hatchlings!AL39,"")</f>
        <v/>
      </c>
      <c r="AK20" s="126" t="str">
        <f>IF(hatchlings!AL41&gt;0,hatchlings!AL41,"")</f>
        <v/>
      </c>
      <c r="AL20" s="126" t="str">
        <f>IF(hatchlings!AL42&gt;0,hatchlings!AL42,"")</f>
        <v/>
      </c>
      <c r="AM20" s="126" t="str">
        <f>IF(hatchlings!AL43&gt;0,hatchlings!AL43,"")</f>
        <v/>
      </c>
      <c r="AN20" s="126" t="str">
        <f>IF(hatchlings!AL44&gt;0,hatchlings!AL44,"")</f>
        <v/>
      </c>
      <c r="AO20" s="126" t="str">
        <f>IF(hatchlings!AL45&gt;0,hatchlings!AL45,"")</f>
        <v/>
      </c>
      <c r="AP20" s="126" t="str">
        <f>IF(hatchlings!AL46&gt;0,hatchlings!AL46,"")</f>
        <v/>
      </c>
      <c r="AQ20" s="126" t="str">
        <f>IF(hatchlings!AL47&gt;0,hatchlings!AL47,"")</f>
        <v/>
      </c>
      <c r="AR20" s="128" t="str">
        <f>IF(hatchlings!AL48&gt;0,hatchlings!AL48,"")</f>
        <v/>
      </c>
    </row>
    <row r="21" spans="1:44" x14ac:dyDescent="0.3">
      <c r="A21" s="121" t="str">
        <f t="shared" si="1"/>
        <v>Genus species</v>
      </c>
      <c r="B21" s="132" t="str">
        <f t="shared" si="1"/>
        <v>Country.sample</v>
      </c>
      <c r="C21" s="124">
        <f>hatchlings!AN1</f>
        <v>20</v>
      </c>
      <c r="D21" s="125" t="str">
        <f>IF(hatchlings!AN3&gt;0,hatchlings!AN3,"")</f>
        <v/>
      </c>
      <c r="E21" s="126" t="str">
        <f>IF(hatchlings!AN4&gt;0,hatchlings!AN4,"")</f>
        <v/>
      </c>
      <c r="F21" s="126" t="str">
        <f>IF(hatchlings!AN5&gt;0,hatchlings!AN5,"")</f>
        <v/>
      </c>
      <c r="G21" s="126" t="str">
        <f>IF(hatchlings!AN7&gt;0,hatchlings!AN7,"")</f>
        <v/>
      </c>
      <c r="H21" s="126" t="str">
        <f>IF(hatchlings!AN8&gt;0,hatchlings!AN8,"")</f>
        <v/>
      </c>
      <c r="I21" s="126" t="str">
        <f>IF(hatchlings!AN9&gt;0,hatchlings!AN9,"")</f>
        <v/>
      </c>
      <c r="J21" s="126" t="str">
        <f>IF(hatchlings!AN10&gt;0,hatchlings!AN10,"")</f>
        <v/>
      </c>
      <c r="K21" s="126" t="str">
        <f>IF(hatchlings!AN11&gt;0,hatchlings!AN11,"")</f>
        <v/>
      </c>
      <c r="L21" s="127" t="str">
        <f>IF(hatchlings!AN12&gt;0,hatchlings!AN12,"")</f>
        <v/>
      </c>
      <c r="M21" s="126" t="str">
        <f>IF(hatchlings!AN14&gt;0,hatchlings!AN14,"")</f>
        <v/>
      </c>
      <c r="N21" s="126" t="str">
        <f>IF(hatchlings!AN15&gt;0,hatchlings!AN15,"")</f>
        <v/>
      </c>
      <c r="O21" s="126" t="str">
        <f>IF(hatchlings!AN16&gt;0,hatchlings!AN16,"")</f>
        <v/>
      </c>
      <c r="P21" s="126" t="str">
        <f>IF(hatchlings!AN17&gt;0,hatchlings!AN17,"")</f>
        <v/>
      </c>
      <c r="Q21" s="126" t="str">
        <f>IF(hatchlings!AN18&gt;0,hatchlings!AN18,"")</f>
        <v/>
      </c>
      <c r="R21" s="126" t="str">
        <f>IF(hatchlings!AN19&gt;0,hatchlings!AN19,"")</f>
        <v/>
      </c>
      <c r="S21" s="126" t="str">
        <f>IF(hatchlings!AN20&gt;0,hatchlings!AN20,"")</f>
        <v/>
      </c>
      <c r="T21" s="126" t="str">
        <f>IF(hatchlings!AN21&gt;0,hatchlings!AN21,"")</f>
        <v/>
      </c>
      <c r="U21" s="126" t="str">
        <f>IF(hatchlings!AN23&gt;0,hatchlings!AN23,"")</f>
        <v/>
      </c>
      <c r="V21" s="126" t="str">
        <f>IF(hatchlings!AN24&gt;0,hatchlings!AN24,"")</f>
        <v/>
      </c>
      <c r="W21" s="126" t="str">
        <f>IF(hatchlings!AN25&gt;0,hatchlings!AN25,"")</f>
        <v/>
      </c>
      <c r="X21" s="126" t="str">
        <f>IF(hatchlings!AN26&gt;0,hatchlings!AN26,"")</f>
        <v/>
      </c>
      <c r="Y21" s="126" t="str">
        <f>IF(hatchlings!AN27&gt;0,hatchlings!AN27,"")</f>
        <v/>
      </c>
      <c r="Z21" s="126" t="str">
        <f>IF(hatchlings!AN28&gt;0,hatchlings!AN28,"")</f>
        <v/>
      </c>
      <c r="AA21" s="126" t="str">
        <f>IF(hatchlings!AN29&gt;0,hatchlings!AN29,"")</f>
        <v/>
      </c>
      <c r="AB21" s="126" t="str">
        <f>IF(hatchlings!AN30&gt;0,hatchlings!AN30,"")</f>
        <v/>
      </c>
      <c r="AC21" s="126" t="str">
        <f>IF(hatchlings!AN32&gt;0,hatchlings!AN32,"")</f>
        <v/>
      </c>
      <c r="AD21" s="126" t="str">
        <f>IF(hatchlings!AN33&gt;0,hatchlings!AN33,"")</f>
        <v/>
      </c>
      <c r="AE21" s="126" t="str">
        <f>IF(hatchlings!AN34&gt;0,hatchlings!AN34,"")</f>
        <v/>
      </c>
      <c r="AF21" s="126" t="str">
        <f>IF(hatchlings!AN35&gt;0,hatchlings!AN35,"")</f>
        <v/>
      </c>
      <c r="AG21" s="126" t="str">
        <f>IF(hatchlings!AN36&gt;0,hatchlings!AN36,"")</f>
        <v/>
      </c>
      <c r="AH21" s="126" t="str">
        <f>IF(hatchlings!AN37&gt;0,hatchlings!AN37,"")</f>
        <v/>
      </c>
      <c r="AI21" s="126" t="str">
        <f>IF(hatchlings!AN38&gt;0,hatchlings!AN38,"")</f>
        <v/>
      </c>
      <c r="AJ21" s="126" t="str">
        <f>IF(hatchlings!AN39&gt;0,hatchlings!AN39,"")</f>
        <v/>
      </c>
      <c r="AK21" s="126" t="str">
        <f>IF(hatchlings!AN41&gt;0,hatchlings!AN41,"")</f>
        <v/>
      </c>
      <c r="AL21" s="126" t="str">
        <f>IF(hatchlings!AN42&gt;0,hatchlings!AN42,"")</f>
        <v/>
      </c>
      <c r="AM21" s="126" t="str">
        <f>IF(hatchlings!AN43&gt;0,hatchlings!AN43,"")</f>
        <v/>
      </c>
      <c r="AN21" s="126" t="str">
        <f>IF(hatchlings!AN44&gt;0,hatchlings!AN44,"")</f>
        <v/>
      </c>
      <c r="AO21" s="126" t="str">
        <f>IF(hatchlings!AN45&gt;0,hatchlings!AN45,"")</f>
        <v/>
      </c>
      <c r="AP21" s="126" t="str">
        <f>IF(hatchlings!AN46&gt;0,hatchlings!AN46,"")</f>
        <v/>
      </c>
      <c r="AQ21" s="126" t="str">
        <f>IF(hatchlings!AN47&gt;0,hatchlings!AN47,"")</f>
        <v/>
      </c>
      <c r="AR21" s="128" t="str">
        <f>IF(hatchlings!AN48&gt;0,hatchlings!AN48,"")</f>
        <v/>
      </c>
    </row>
    <row r="22" spans="1:44" x14ac:dyDescent="0.3">
      <c r="A22" s="121" t="str">
        <f t="shared" si="1"/>
        <v>Genus species</v>
      </c>
      <c r="B22" s="132" t="str">
        <f t="shared" si="1"/>
        <v>Country.sample</v>
      </c>
      <c r="C22" s="124">
        <f>hatchlings!AP1</f>
        <v>21</v>
      </c>
      <c r="D22" s="125" t="str">
        <f>IF(hatchlings!AP3&gt;0,hatchlings!AP3,"")</f>
        <v/>
      </c>
      <c r="E22" s="126" t="str">
        <f>IF(hatchlings!AP4&gt;0,hatchlings!AP4,"")</f>
        <v/>
      </c>
      <c r="F22" s="126" t="str">
        <f>IF(hatchlings!AP5&gt;0,hatchlings!AP5,"")</f>
        <v/>
      </c>
      <c r="G22" s="126" t="str">
        <f>IF(hatchlings!AP7&gt;0,hatchlings!AP7,"")</f>
        <v/>
      </c>
      <c r="H22" s="126" t="str">
        <f>IF(hatchlings!AP8&gt;0,hatchlings!AP8,"")</f>
        <v/>
      </c>
      <c r="I22" s="126" t="str">
        <f>IF(hatchlings!AP9&gt;0,hatchlings!AP9,"")</f>
        <v/>
      </c>
      <c r="J22" s="126" t="str">
        <f>IF(hatchlings!AP10&gt;0,hatchlings!AP10,"")</f>
        <v/>
      </c>
      <c r="K22" s="126" t="str">
        <f>IF(hatchlings!AP11&gt;0,hatchlings!AP11,"")</f>
        <v/>
      </c>
      <c r="L22" s="127" t="str">
        <f>IF(hatchlings!AP12&gt;0,hatchlings!AP12,"")</f>
        <v/>
      </c>
      <c r="M22" s="126" t="str">
        <f>IF(hatchlings!AP14&gt;0,hatchlings!AP14,"")</f>
        <v/>
      </c>
      <c r="N22" s="126" t="str">
        <f>IF(hatchlings!AP15&gt;0,hatchlings!AP15,"")</f>
        <v/>
      </c>
      <c r="O22" s="126" t="str">
        <f>IF(hatchlings!AP16&gt;0,hatchlings!AP16,"")</f>
        <v/>
      </c>
      <c r="P22" s="126" t="str">
        <f>IF(hatchlings!AP17&gt;0,hatchlings!AP17,"")</f>
        <v/>
      </c>
      <c r="Q22" s="126" t="str">
        <f>IF(hatchlings!AP18&gt;0,hatchlings!AP18,"")</f>
        <v/>
      </c>
      <c r="R22" s="126" t="str">
        <f>IF(hatchlings!AP19&gt;0,hatchlings!AP19,"")</f>
        <v/>
      </c>
      <c r="S22" s="126" t="str">
        <f>IF(hatchlings!AP20&gt;0,hatchlings!AP20,"")</f>
        <v/>
      </c>
      <c r="T22" s="126" t="str">
        <f>IF(hatchlings!AP21&gt;0,hatchlings!AP21,"")</f>
        <v/>
      </c>
      <c r="U22" s="126" t="str">
        <f>IF(hatchlings!AP23&gt;0,hatchlings!AP23,"")</f>
        <v/>
      </c>
      <c r="V22" s="126" t="str">
        <f>IF(hatchlings!AP24&gt;0,hatchlings!AP24,"")</f>
        <v/>
      </c>
      <c r="W22" s="126" t="str">
        <f>IF(hatchlings!AP25&gt;0,hatchlings!AP25,"")</f>
        <v/>
      </c>
      <c r="X22" s="126" t="str">
        <f>IF(hatchlings!AP26&gt;0,hatchlings!AP26,"")</f>
        <v/>
      </c>
      <c r="Y22" s="126" t="str">
        <f>IF(hatchlings!AP27&gt;0,hatchlings!AP27,"")</f>
        <v/>
      </c>
      <c r="Z22" s="126" t="str">
        <f>IF(hatchlings!AP28&gt;0,hatchlings!AP28,"")</f>
        <v/>
      </c>
      <c r="AA22" s="126" t="str">
        <f>IF(hatchlings!AP29&gt;0,hatchlings!AP29,"")</f>
        <v/>
      </c>
      <c r="AB22" s="126" t="str">
        <f>IF(hatchlings!AP30&gt;0,hatchlings!AP30,"")</f>
        <v/>
      </c>
      <c r="AC22" s="126" t="str">
        <f>IF(hatchlings!AP32&gt;0,hatchlings!AP32,"")</f>
        <v/>
      </c>
      <c r="AD22" s="126" t="str">
        <f>IF(hatchlings!AP33&gt;0,hatchlings!AP33,"")</f>
        <v/>
      </c>
      <c r="AE22" s="126" t="str">
        <f>IF(hatchlings!AP34&gt;0,hatchlings!AP34,"")</f>
        <v/>
      </c>
      <c r="AF22" s="126" t="str">
        <f>IF(hatchlings!AP35&gt;0,hatchlings!AP35,"")</f>
        <v/>
      </c>
      <c r="AG22" s="126" t="str">
        <f>IF(hatchlings!AP36&gt;0,hatchlings!AP36,"")</f>
        <v/>
      </c>
      <c r="AH22" s="126" t="str">
        <f>IF(hatchlings!AP37&gt;0,hatchlings!AP37,"")</f>
        <v/>
      </c>
      <c r="AI22" s="126" t="str">
        <f>IF(hatchlings!AP38&gt;0,hatchlings!AP38,"")</f>
        <v/>
      </c>
      <c r="AJ22" s="126" t="str">
        <f>IF(hatchlings!AP39&gt;0,hatchlings!AP39,"")</f>
        <v/>
      </c>
      <c r="AK22" s="126" t="str">
        <f>IF(hatchlings!AP41&gt;0,hatchlings!AP41,"")</f>
        <v/>
      </c>
      <c r="AL22" s="126" t="str">
        <f>IF(hatchlings!AP42&gt;0,hatchlings!AP42,"")</f>
        <v/>
      </c>
      <c r="AM22" s="126" t="str">
        <f>IF(hatchlings!AP43&gt;0,hatchlings!AP43,"")</f>
        <v/>
      </c>
      <c r="AN22" s="126" t="str">
        <f>IF(hatchlings!AP44&gt;0,hatchlings!AP44,"")</f>
        <v/>
      </c>
      <c r="AO22" s="126" t="str">
        <f>IF(hatchlings!AP45&gt;0,hatchlings!AP45,"")</f>
        <v/>
      </c>
      <c r="AP22" s="126" t="str">
        <f>IF(hatchlings!AP46&gt;0,hatchlings!AP46,"")</f>
        <v/>
      </c>
      <c r="AQ22" s="126" t="str">
        <f>IF(hatchlings!AP47&gt;0,hatchlings!AP47,"")</f>
        <v/>
      </c>
      <c r="AR22" s="128" t="str">
        <f>IF(hatchlings!AP48&gt;0,hatchlings!AP48,"")</f>
        <v/>
      </c>
    </row>
    <row r="23" spans="1:44" x14ac:dyDescent="0.3">
      <c r="A23" s="121" t="str">
        <f t="shared" si="1"/>
        <v>Genus species</v>
      </c>
      <c r="B23" s="132" t="str">
        <f t="shared" si="1"/>
        <v>Country.sample</v>
      </c>
      <c r="C23" s="124">
        <f>hatchlings!AR1</f>
        <v>22</v>
      </c>
      <c r="D23" s="125" t="str">
        <f>IF(hatchlings!AR3&gt;0,hatchlings!AR3,"")</f>
        <v/>
      </c>
      <c r="E23" s="126" t="str">
        <f>IF(hatchlings!AR4&gt;0,hatchlings!AR4,"")</f>
        <v/>
      </c>
      <c r="F23" s="126" t="str">
        <f>IF(hatchlings!AR5&gt;0,hatchlings!AR5,"")</f>
        <v/>
      </c>
      <c r="G23" s="126" t="str">
        <f>IF(hatchlings!AR7&gt;0,hatchlings!AR7,"")</f>
        <v/>
      </c>
      <c r="H23" s="126" t="str">
        <f>IF(hatchlings!AR8&gt;0,hatchlings!AR8,"")</f>
        <v/>
      </c>
      <c r="I23" s="126" t="str">
        <f>IF(hatchlings!AR9&gt;0,hatchlings!AR9,"")</f>
        <v/>
      </c>
      <c r="J23" s="126" t="str">
        <f>IF(hatchlings!AR10&gt;0,hatchlings!AR10,"")</f>
        <v/>
      </c>
      <c r="K23" s="126" t="str">
        <f>IF(hatchlings!AR11&gt;0,hatchlings!AR11,"")</f>
        <v/>
      </c>
      <c r="L23" s="127" t="str">
        <f>IF(hatchlings!AR12&gt;0,hatchlings!AR12,"")</f>
        <v/>
      </c>
      <c r="M23" s="126" t="str">
        <f>IF(hatchlings!AR14&gt;0,hatchlings!AR14,"")</f>
        <v/>
      </c>
      <c r="N23" s="126" t="str">
        <f>IF(hatchlings!AR15&gt;0,hatchlings!AR15,"")</f>
        <v/>
      </c>
      <c r="O23" s="126" t="str">
        <f>IF(hatchlings!AR16&gt;0,hatchlings!AR16,"")</f>
        <v/>
      </c>
      <c r="P23" s="126" t="str">
        <f>IF(hatchlings!AR17&gt;0,hatchlings!AR17,"")</f>
        <v/>
      </c>
      <c r="Q23" s="126" t="str">
        <f>IF(hatchlings!AR18&gt;0,hatchlings!AR18,"")</f>
        <v/>
      </c>
      <c r="R23" s="126" t="str">
        <f>IF(hatchlings!AR19&gt;0,hatchlings!AR19,"")</f>
        <v/>
      </c>
      <c r="S23" s="126" t="str">
        <f>IF(hatchlings!AR20&gt;0,hatchlings!AR20,"")</f>
        <v/>
      </c>
      <c r="T23" s="126" t="str">
        <f>IF(hatchlings!AR21&gt;0,hatchlings!AR21,"")</f>
        <v/>
      </c>
      <c r="U23" s="126" t="str">
        <f>IF(hatchlings!AR23&gt;0,hatchlings!AR23,"")</f>
        <v/>
      </c>
      <c r="V23" s="126" t="str">
        <f>IF(hatchlings!AR24&gt;0,hatchlings!AR24,"")</f>
        <v/>
      </c>
      <c r="W23" s="126" t="str">
        <f>IF(hatchlings!AR25&gt;0,hatchlings!AR25,"")</f>
        <v/>
      </c>
      <c r="X23" s="126" t="str">
        <f>IF(hatchlings!AR26&gt;0,hatchlings!AR26,"")</f>
        <v/>
      </c>
      <c r="Y23" s="126" t="str">
        <f>IF(hatchlings!AR27&gt;0,hatchlings!AR27,"")</f>
        <v/>
      </c>
      <c r="Z23" s="126" t="str">
        <f>IF(hatchlings!AR28&gt;0,hatchlings!AR28,"")</f>
        <v/>
      </c>
      <c r="AA23" s="126" t="str">
        <f>IF(hatchlings!AR29&gt;0,hatchlings!AR29,"")</f>
        <v/>
      </c>
      <c r="AB23" s="126" t="str">
        <f>IF(hatchlings!AR30&gt;0,hatchlings!AR30,"")</f>
        <v/>
      </c>
      <c r="AC23" s="126" t="str">
        <f>IF(hatchlings!AR32&gt;0,hatchlings!AR32,"")</f>
        <v/>
      </c>
      <c r="AD23" s="126" t="str">
        <f>IF(hatchlings!AR33&gt;0,hatchlings!AR33,"")</f>
        <v/>
      </c>
      <c r="AE23" s="126" t="str">
        <f>IF(hatchlings!AR34&gt;0,hatchlings!AR34,"")</f>
        <v/>
      </c>
      <c r="AF23" s="126" t="str">
        <f>IF(hatchlings!AR35&gt;0,hatchlings!AR35,"")</f>
        <v/>
      </c>
      <c r="AG23" s="126" t="str">
        <f>IF(hatchlings!AR36&gt;0,hatchlings!AR36,"")</f>
        <v/>
      </c>
      <c r="AH23" s="126" t="str">
        <f>IF(hatchlings!AR37&gt;0,hatchlings!AR37,"")</f>
        <v/>
      </c>
      <c r="AI23" s="126" t="str">
        <f>IF(hatchlings!AR38&gt;0,hatchlings!AR38,"")</f>
        <v/>
      </c>
      <c r="AJ23" s="126" t="str">
        <f>IF(hatchlings!AR39&gt;0,hatchlings!AR39,"")</f>
        <v/>
      </c>
      <c r="AK23" s="126" t="str">
        <f>IF(hatchlings!AR41&gt;0,hatchlings!AR41,"")</f>
        <v/>
      </c>
      <c r="AL23" s="126" t="str">
        <f>IF(hatchlings!AR42&gt;0,hatchlings!AR42,"")</f>
        <v/>
      </c>
      <c r="AM23" s="126" t="str">
        <f>IF(hatchlings!AR43&gt;0,hatchlings!AR43,"")</f>
        <v/>
      </c>
      <c r="AN23" s="126" t="str">
        <f>IF(hatchlings!AR44&gt;0,hatchlings!AR44,"")</f>
        <v/>
      </c>
      <c r="AO23" s="126" t="str">
        <f>IF(hatchlings!AR45&gt;0,hatchlings!AR45,"")</f>
        <v/>
      </c>
      <c r="AP23" s="126" t="str">
        <f>IF(hatchlings!AR46&gt;0,hatchlings!AR46,"")</f>
        <v/>
      </c>
      <c r="AQ23" s="126" t="str">
        <f>IF(hatchlings!AR47&gt;0,hatchlings!AR47,"")</f>
        <v/>
      </c>
      <c r="AR23" s="128" t="str">
        <f>IF(hatchlings!AR48&gt;0,hatchlings!AR48,"")</f>
        <v/>
      </c>
    </row>
    <row r="24" spans="1:44" x14ac:dyDescent="0.3">
      <c r="A24" s="121" t="str">
        <f t="shared" si="1"/>
        <v>Genus species</v>
      </c>
      <c r="B24" s="132" t="str">
        <f t="shared" si="1"/>
        <v>Country.sample</v>
      </c>
      <c r="C24" s="124">
        <f>hatchlings!AT1</f>
        <v>23</v>
      </c>
      <c r="D24" s="125" t="str">
        <f>IF(hatchlings!AT3&gt;0,hatchlings!AT3,"")</f>
        <v/>
      </c>
      <c r="E24" s="126" t="str">
        <f>IF(hatchlings!AT4&gt;0,hatchlings!AT4,"")</f>
        <v/>
      </c>
      <c r="F24" s="126" t="str">
        <f>IF(hatchlings!AT5&gt;0,hatchlings!AT5,"")</f>
        <v/>
      </c>
      <c r="G24" s="126" t="str">
        <f>IF(hatchlings!AT7&gt;0,hatchlings!AT7,"")</f>
        <v/>
      </c>
      <c r="H24" s="126" t="str">
        <f>IF(hatchlings!AT8&gt;0,hatchlings!AT8,"")</f>
        <v/>
      </c>
      <c r="I24" s="126" t="str">
        <f>IF(hatchlings!AT9&gt;0,hatchlings!AT9,"")</f>
        <v/>
      </c>
      <c r="J24" s="126" t="str">
        <f>IF(hatchlings!AT10&gt;0,hatchlings!AT10,"")</f>
        <v/>
      </c>
      <c r="K24" s="126" t="str">
        <f>IF(hatchlings!AT11&gt;0,hatchlings!AT11,"")</f>
        <v/>
      </c>
      <c r="L24" s="127" t="str">
        <f>IF(hatchlings!AT12&gt;0,hatchlings!AT12,"")</f>
        <v/>
      </c>
      <c r="M24" s="126" t="str">
        <f>IF(hatchlings!AT14&gt;0,hatchlings!AT14,"")</f>
        <v/>
      </c>
      <c r="N24" s="126" t="str">
        <f>IF(hatchlings!AT15&gt;0,hatchlings!AT15,"")</f>
        <v/>
      </c>
      <c r="O24" s="126" t="str">
        <f>IF(hatchlings!AT16&gt;0,hatchlings!AT16,"")</f>
        <v/>
      </c>
      <c r="P24" s="126" t="str">
        <f>IF(hatchlings!AT17&gt;0,hatchlings!AT17,"")</f>
        <v/>
      </c>
      <c r="Q24" s="126" t="str">
        <f>IF(hatchlings!AT18&gt;0,hatchlings!AT18,"")</f>
        <v/>
      </c>
      <c r="R24" s="126" t="str">
        <f>IF(hatchlings!AT19&gt;0,hatchlings!AT19,"")</f>
        <v/>
      </c>
      <c r="S24" s="126" t="str">
        <f>IF(hatchlings!AT20&gt;0,hatchlings!AT20,"")</f>
        <v/>
      </c>
      <c r="T24" s="126" t="str">
        <f>IF(hatchlings!AT21&gt;0,hatchlings!AT21,"")</f>
        <v/>
      </c>
      <c r="U24" s="126" t="str">
        <f>IF(hatchlings!AT23&gt;0,hatchlings!AT23,"")</f>
        <v/>
      </c>
      <c r="V24" s="126" t="str">
        <f>IF(hatchlings!AT24&gt;0,hatchlings!AT24,"")</f>
        <v/>
      </c>
      <c r="W24" s="126" t="str">
        <f>IF(hatchlings!AT25&gt;0,hatchlings!AT25,"")</f>
        <v/>
      </c>
      <c r="X24" s="126" t="str">
        <f>IF(hatchlings!AT26&gt;0,hatchlings!AT26,"")</f>
        <v/>
      </c>
      <c r="Y24" s="126" t="str">
        <f>IF(hatchlings!AT27&gt;0,hatchlings!AT27,"")</f>
        <v/>
      </c>
      <c r="Z24" s="126" t="str">
        <f>IF(hatchlings!AT28&gt;0,hatchlings!AT28,"")</f>
        <v/>
      </c>
      <c r="AA24" s="126" t="str">
        <f>IF(hatchlings!AT29&gt;0,hatchlings!AT29,"")</f>
        <v/>
      </c>
      <c r="AB24" s="126" t="str">
        <f>IF(hatchlings!AT30&gt;0,hatchlings!AT30,"")</f>
        <v/>
      </c>
      <c r="AC24" s="126" t="str">
        <f>IF(hatchlings!AT32&gt;0,hatchlings!AT32,"")</f>
        <v/>
      </c>
      <c r="AD24" s="126" t="str">
        <f>IF(hatchlings!AT33&gt;0,hatchlings!AT33,"")</f>
        <v/>
      </c>
      <c r="AE24" s="126" t="str">
        <f>IF(hatchlings!AT34&gt;0,hatchlings!AT34,"")</f>
        <v/>
      </c>
      <c r="AF24" s="126" t="str">
        <f>IF(hatchlings!AT35&gt;0,hatchlings!AT35,"")</f>
        <v/>
      </c>
      <c r="AG24" s="126" t="str">
        <f>IF(hatchlings!AT36&gt;0,hatchlings!AT36,"")</f>
        <v/>
      </c>
      <c r="AH24" s="126" t="str">
        <f>IF(hatchlings!AT37&gt;0,hatchlings!AT37,"")</f>
        <v/>
      </c>
      <c r="AI24" s="126" t="str">
        <f>IF(hatchlings!AT38&gt;0,hatchlings!AT38,"")</f>
        <v/>
      </c>
      <c r="AJ24" s="126" t="str">
        <f>IF(hatchlings!AT39&gt;0,hatchlings!AT39,"")</f>
        <v/>
      </c>
      <c r="AK24" s="126" t="str">
        <f>IF(hatchlings!AT41&gt;0,hatchlings!AT41,"")</f>
        <v/>
      </c>
      <c r="AL24" s="126" t="str">
        <f>IF(hatchlings!AT42&gt;0,hatchlings!AT42,"")</f>
        <v/>
      </c>
      <c r="AM24" s="126" t="str">
        <f>IF(hatchlings!AT43&gt;0,hatchlings!AT43,"")</f>
        <v/>
      </c>
      <c r="AN24" s="126" t="str">
        <f>IF(hatchlings!AT44&gt;0,hatchlings!AT44,"")</f>
        <v/>
      </c>
      <c r="AO24" s="126" t="str">
        <f>IF(hatchlings!AT45&gt;0,hatchlings!AT45,"")</f>
        <v/>
      </c>
      <c r="AP24" s="126" t="str">
        <f>IF(hatchlings!AT46&gt;0,hatchlings!AT46,"")</f>
        <v/>
      </c>
      <c r="AQ24" s="126" t="str">
        <f>IF(hatchlings!AT47&gt;0,hatchlings!AT47,"")</f>
        <v/>
      </c>
      <c r="AR24" s="128" t="str">
        <f>IF(hatchlings!AT48&gt;0,hatchlings!AT48,"")</f>
        <v/>
      </c>
    </row>
    <row r="25" spans="1:44" x14ac:dyDescent="0.3">
      <c r="A25" s="121" t="str">
        <f t="shared" si="1"/>
        <v>Genus species</v>
      </c>
      <c r="B25" s="132" t="str">
        <f t="shared" si="1"/>
        <v>Country.sample</v>
      </c>
      <c r="C25" s="124">
        <f>hatchlings!AV1</f>
        <v>24</v>
      </c>
      <c r="D25" s="125" t="str">
        <f>IF(hatchlings!AV3&gt;0,hatchlings!AV3,"")</f>
        <v/>
      </c>
      <c r="E25" s="126" t="str">
        <f>IF(hatchlings!AV4&gt;0,hatchlings!AV4,"")</f>
        <v/>
      </c>
      <c r="F25" s="126" t="str">
        <f>IF(hatchlings!AV5&gt;0,hatchlings!AV5,"")</f>
        <v/>
      </c>
      <c r="G25" s="126" t="str">
        <f>IF(hatchlings!AV7&gt;0,hatchlings!AV7,"")</f>
        <v/>
      </c>
      <c r="H25" s="126" t="str">
        <f>IF(hatchlings!AV8&gt;0,hatchlings!AV8,"")</f>
        <v/>
      </c>
      <c r="I25" s="126" t="str">
        <f>IF(hatchlings!AV9&gt;0,hatchlings!AV9,"")</f>
        <v/>
      </c>
      <c r="J25" s="126" t="str">
        <f>IF(hatchlings!AV10&gt;0,hatchlings!AV10,"")</f>
        <v/>
      </c>
      <c r="K25" s="126" t="str">
        <f>IF(hatchlings!AV11&gt;0,hatchlings!AV11,"")</f>
        <v/>
      </c>
      <c r="L25" s="127" t="str">
        <f>IF(hatchlings!AV12&gt;0,hatchlings!AV12,"")</f>
        <v/>
      </c>
      <c r="M25" s="126" t="str">
        <f>IF(hatchlings!AV14&gt;0,hatchlings!AV14,"")</f>
        <v/>
      </c>
      <c r="N25" s="126" t="str">
        <f>IF(hatchlings!AV15&gt;0,hatchlings!AV15,"")</f>
        <v/>
      </c>
      <c r="O25" s="126" t="str">
        <f>IF(hatchlings!AV16&gt;0,hatchlings!AV16,"")</f>
        <v/>
      </c>
      <c r="P25" s="126" t="str">
        <f>IF(hatchlings!AV17&gt;0,hatchlings!AV17,"")</f>
        <v/>
      </c>
      <c r="Q25" s="126" t="str">
        <f>IF(hatchlings!AV18&gt;0,hatchlings!AV18,"")</f>
        <v/>
      </c>
      <c r="R25" s="126" t="str">
        <f>IF(hatchlings!AV19&gt;0,hatchlings!AV19,"")</f>
        <v/>
      </c>
      <c r="S25" s="126" t="str">
        <f>IF(hatchlings!AV20&gt;0,hatchlings!AV20,"")</f>
        <v/>
      </c>
      <c r="T25" s="126" t="str">
        <f>IF(hatchlings!AV21&gt;0,hatchlings!AV21,"")</f>
        <v/>
      </c>
      <c r="U25" s="126" t="str">
        <f>IF(hatchlings!AV23&gt;0,hatchlings!AV23,"")</f>
        <v/>
      </c>
      <c r="V25" s="126" t="str">
        <f>IF(hatchlings!AV24&gt;0,hatchlings!AV24,"")</f>
        <v/>
      </c>
      <c r="W25" s="126" t="str">
        <f>IF(hatchlings!AV25&gt;0,hatchlings!AV25,"")</f>
        <v/>
      </c>
      <c r="X25" s="126" t="str">
        <f>IF(hatchlings!AV26&gt;0,hatchlings!AV26,"")</f>
        <v/>
      </c>
      <c r="Y25" s="126" t="str">
        <f>IF(hatchlings!AV27&gt;0,hatchlings!AV27,"")</f>
        <v/>
      </c>
      <c r="Z25" s="126" t="str">
        <f>IF(hatchlings!AV28&gt;0,hatchlings!AV28,"")</f>
        <v/>
      </c>
      <c r="AA25" s="126" t="str">
        <f>IF(hatchlings!AV29&gt;0,hatchlings!AV29,"")</f>
        <v/>
      </c>
      <c r="AB25" s="126" t="str">
        <f>IF(hatchlings!AV30&gt;0,hatchlings!AV30,"")</f>
        <v/>
      </c>
      <c r="AC25" s="126" t="str">
        <f>IF(hatchlings!AV32&gt;0,hatchlings!AV32,"")</f>
        <v/>
      </c>
      <c r="AD25" s="126" t="str">
        <f>IF(hatchlings!AV33&gt;0,hatchlings!AV33,"")</f>
        <v/>
      </c>
      <c r="AE25" s="126" t="str">
        <f>IF(hatchlings!AV34&gt;0,hatchlings!AV34,"")</f>
        <v/>
      </c>
      <c r="AF25" s="126" t="str">
        <f>IF(hatchlings!AV35&gt;0,hatchlings!AV35,"")</f>
        <v/>
      </c>
      <c r="AG25" s="126" t="str">
        <f>IF(hatchlings!AV36&gt;0,hatchlings!AV36,"")</f>
        <v/>
      </c>
      <c r="AH25" s="126" t="str">
        <f>IF(hatchlings!AV37&gt;0,hatchlings!AV37,"")</f>
        <v/>
      </c>
      <c r="AI25" s="126" t="str">
        <f>IF(hatchlings!AV38&gt;0,hatchlings!AV38,"")</f>
        <v/>
      </c>
      <c r="AJ25" s="126" t="str">
        <f>IF(hatchlings!AV39&gt;0,hatchlings!AV39,"")</f>
        <v/>
      </c>
      <c r="AK25" s="126" t="str">
        <f>IF(hatchlings!AV41&gt;0,hatchlings!AV41,"")</f>
        <v/>
      </c>
      <c r="AL25" s="126" t="str">
        <f>IF(hatchlings!AV42&gt;0,hatchlings!AV42,"")</f>
        <v/>
      </c>
      <c r="AM25" s="126" t="str">
        <f>IF(hatchlings!AV43&gt;0,hatchlings!AV43,"")</f>
        <v/>
      </c>
      <c r="AN25" s="126" t="str">
        <f>IF(hatchlings!AV44&gt;0,hatchlings!AV44,"")</f>
        <v/>
      </c>
      <c r="AO25" s="126" t="str">
        <f>IF(hatchlings!AV45&gt;0,hatchlings!AV45,"")</f>
        <v/>
      </c>
      <c r="AP25" s="126" t="str">
        <f>IF(hatchlings!AV46&gt;0,hatchlings!AV46,"")</f>
        <v/>
      </c>
      <c r="AQ25" s="126" t="str">
        <f>IF(hatchlings!AV47&gt;0,hatchlings!AV47,"")</f>
        <v/>
      </c>
      <c r="AR25" s="128" t="str">
        <f>IF(hatchlings!AV48&gt;0,hatchlings!AV48,"")</f>
        <v/>
      </c>
    </row>
    <row r="26" spans="1:44" x14ac:dyDescent="0.3">
      <c r="A26" s="121" t="str">
        <f t="shared" si="1"/>
        <v>Genus species</v>
      </c>
      <c r="B26" s="132" t="str">
        <f t="shared" si="1"/>
        <v>Country.sample</v>
      </c>
      <c r="C26" s="124">
        <f>hatchlings!AX1</f>
        <v>25</v>
      </c>
      <c r="D26" s="125" t="str">
        <f>IF(hatchlings!AX3&gt;0,hatchlings!AX3,"")</f>
        <v/>
      </c>
      <c r="E26" s="126" t="str">
        <f>IF(hatchlings!AX4&gt;0,hatchlings!AX4,"")</f>
        <v/>
      </c>
      <c r="F26" s="126" t="str">
        <f>IF(hatchlings!AX5&gt;0,hatchlings!AX5,"")</f>
        <v/>
      </c>
      <c r="G26" s="126" t="str">
        <f>IF(hatchlings!AX7&gt;0,hatchlings!AX7,"")</f>
        <v/>
      </c>
      <c r="H26" s="126" t="str">
        <f>IF(hatchlings!AX8&gt;0,hatchlings!AX8,"")</f>
        <v/>
      </c>
      <c r="I26" s="126" t="str">
        <f>IF(hatchlings!AX9&gt;0,hatchlings!AX9,"")</f>
        <v/>
      </c>
      <c r="J26" s="126" t="str">
        <f>IF(hatchlings!AX10&gt;0,hatchlings!AX10,"")</f>
        <v/>
      </c>
      <c r="K26" s="126" t="str">
        <f>IF(hatchlings!AX11&gt;0,hatchlings!AX11,"")</f>
        <v/>
      </c>
      <c r="L26" s="127" t="str">
        <f>IF(hatchlings!AX12&gt;0,hatchlings!AX12,"")</f>
        <v/>
      </c>
      <c r="M26" s="126" t="str">
        <f>IF(hatchlings!AX14&gt;0,hatchlings!AX14,"")</f>
        <v/>
      </c>
      <c r="N26" s="126" t="str">
        <f>IF(hatchlings!AX15&gt;0,hatchlings!AX15,"")</f>
        <v/>
      </c>
      <c r="O26" s="126" t="str">
        <f>IF(hatchlings!AX16&gt;0,hatchlings!AX16,"")</f>
        <v/>
      </c>
      <c r="P26" s="126" t="str">
        <f>IF(hatchlings!AX17&gt;0,hatchlings!AX17,"")</f>
        <v/>
      </c>
      <c r="Q26" s="126" t="str">
        <f>IF(hatchlings!AX18&gt;0,hatchlings!AX18,"")</f>
        <v/>
      </c>
      <c r="R26" s="126" t="str">
        <f>IF(hatchlings!AX19&gt;0,hatchlings!AX19,"")</f>
        <v/>
      </c>
      <c r="S26" s="126" t="str">
        <f>IF(hatchlings!AX20&gt;0,hatchlings!AX20,"")</f>
        <v/>
      </c>
      <c r="T26" s="126" t="str">
        <f>IF(hatchlings!AX21&gt;0,hatchlings!AX21,"")</f>
        <v/>
      </c>
      <c r="U26" s="126" t="str">
        <f>IF(hatchlings!AX23&gt;0,hatchlings!AX23,"")</f>
        <v/>
      </c>
      <c r="V26" s="126" t="str">
        <f>IF(hatchlings!AX24&gt;0,hatchlings!AX24,"")</f>
        <v/>
      </c>
      <c r="W26" s="126" t="str">
        <f>IF(hatchlings!AX25&gt;0,hatchlings!AX25,"")</f>
        <v/>
      </c>
      <c r="X26" s="126" t="str">
        <f>IF(hatchlings!AX26&gt;0,hatchlings!AX26,"")</f>
        <v/>
      </c>
      <c r="Y26" s="126" t="str">
        <f>IF(hatchlings!AX27&gt;0,hatchlings!AX27,"")</f>
        <v/>
      </c>
      <c r="Z26" s="126" t="str">
        <f>IF(hatchlings!AX28&gt;0,hatchlings!AX28,"")</f>
        <v/>
      </c>
      <c r="AA26" s="126" t="str">
        <f>IF(hatchlings!AX29&gt;0,hatchlings!AX29,"")</f>
        <v/>
      </c>
      <c r="AB26" s="126" t="str">
        <f>IF(hatchlings!AX30&gt;0,hatchlings!AX30,"")</f>
        <v/>
      </c>
      <c r="AC26" s="126" t="str">
        <f>IF(hatchlings!AX32&gt;0,hatchlings!AX32,"")</f>
        <v/>
      </c>
      <c r="AD26" s="126" t="str">
        <f>IF(hatchlings!AX33&gt;0,hatchlings!AX33,"")</f>
        <v/>
      </c>
      <c r="AE26" s="126" t="str">
        <f>IF(hatchlings!AX34&gt;0,hatchlings!AX34,"")</f>
        <v/>
      </c>
      <c r="AF26" s="126" t="str">
        <f>IF(hatchlings!AX35&gt;0,hatchlings!AX35,"")</f>
        <v/>
      </c>
      <c r="AG26" s="126" t="str">
        <f>IF(hatchlings!AX36&gt;0,hatchlings!AX36,"")</f>
        <v/>
      </c>
      <c r="AH26" s="126" t="str">
        <f>IF(hatchlings!AX37&gt;0,hatchlings!AX37,"")</f>
        <v/>
      </c>
      <c r="AI26" s="126" t="str">
        <f>IF(hatchlings!AX38&gt;0,hatchlings!AX38,"")</f>
        <v/>
      </c>
      <c r="AJ26" s="126" t="str">
        <f>IF(hatchlings!AX39&gt;0,hatchlings!AX39,"")</f>
        <v/>
      </c>
      <c r="AK26" s="126" t="str">
        <f>IF(hatchlings!AX41&gt;0,hatchlings!AX41,"")</f>
        <v/>
      </c>
      <c r="AL26" s="126" t="str">
        <f>IF(hatchlings!AX42&gt;0,hatchlings!AX42,"")</f>
        <v/>
      </c>
      <c r="AM26" s="126" t="str">
        <f>IF(hatchlings!AX43&gt;0,hatchlings!AX43,"")</f>
        <v/>
      </c>
      <c r="AN26" s="126" t="str">
        <f>IF(hatchlings!AX44&gt;0,hatchlings!AX44,"")</f>
        <v/>
      </c>
      <c r="AO26" s="126" t="str">
        <f>IF(hatchlings!AX45&gt;0,hatchlings!AX45,"")</f>
        <v/>
      </c>
      <c r="AP26" s="126" t="str">
        <f>IF(hatchlings!AX46&gt;0,hatchlings!AX46,"")</f>
        <v/>
      </c>
      <c r="AQ26" s="126" t="str">
        <f>IF(hatchlings!AX47&gt;0,hatchlings!AX47,"")</f>
        <v/>
      </c>
      <c r="AR26" s="128" t="str">
        <f>IF(hatchlings!AX48&gt;0,hatchlings!AX48,"")</f>
        <v/>
      </c>
    </row>
    <row r="27" spans="1:44" x14ac:dyDescent="0.3">
      <c r="A27" s="121" t="str">
        <f t="shared" si="1"/>
        <v>Genus species</v>
      </c>
      <c r="B27" s="132" t="str">
        <f t="shared" si="1"/>
        <v>Country.sample</v>
      </c>
      <c r="C27" s="124">
        <f>hatchlings!AZ1</f>
        <v>26</v>
      </c>
      <c r="D27" s="125" t="str">
        <f>IF(hatchlings!AZ3&gt;0,hatchlings!AZ3,"")</f>
        <v/>
      </c>
      <c r="E27" s="126" t="str">
        <f>IF(hatchlings!AZ4&gt;0,hatchlings!AZ4,"")</f>
        <v/>
      </c>
      <c r="F27" s="126" t="str">
        <f>IF(hatchlings!AZ5&gt;0,hatchlings!AZ5,"")</f>
        <v/>
      </c>
      <c r="G27" s="126" t="str">
        <f>IF(hatchlings!AZ7&gt;0,hatchlings!AZ7,"")</f>
        <v/>
      </c>
      <c r="H27" s="126" t="str">
        <f>IF(hatchlings!AZ8&gt;0,hatchlings!AZ8,"")</f>
        <v/>
      </c>
      <c r="I27" s="126" t="str">
        <f>IF(hatchlings!AZ9&gt;0,hatchlings!AZ9,"")</f>
        <v/>
      </c>
      <c r="J27" s="126" t="str">
        <f>IF(hatchlings!AZ10&gt;0,hatchlings!AZ10,"")</f>
        <v/>
      </c>
      <c r="K27" s="126" t="str">
        <f>IF(hatchlings!AZ11&gt;0,hatchlings!AZ11,"")</f>
        <v/>
      </c>
      <c r="L27" s="127" t="str">
        <f>IF(hatchlings!AZ12&gt;0,hatchlings!AZ12,"")</f>
        <v/>
      </c>
      <c r="M27" s="126" t="str">
        <f>IF(hatchlings!AZ14&gt;0,hatchlings!AZ14,"")</f>
        <v/>
      </c>
      <c r="N27" s="126" t="str">
        <f>IF(hatchlings!AZ15&gt;0,hatchlings!AZ15,"")</f>
        <v/>
      </c>
      <c r="O27" s="126" t="str">
        <f>IF(hatchlings!AZ16&gt;0,hatchlings!AZ16,"")</f>
        <v/>
      </c>
      <c r="P27" s="126" t="str">
        <f>IF(hatchlings!AZ17&gt;0,hatchlings!AZ17,"")</f>
        <v/>
      </c>
      <c r="Q27" s="126" t="str">
        <f>IF(hatchlings!AZ18&gt;0,hatchlings!AZ18,"")</f>
        <v/>
      </c>
      <c r="R27" s="126" t="str">
        <f>IF(hatchlings!AZ19&gt;0,hatchlings!AZ19,"")</f>
        <v/>
      </c>
      <c r="S27" s="126" t="str">
        <f>IF(hatchlings!AZ20&gt;0,hatchlings!AZ20,"")</f>
        <v/>
      </c>
      <c r="T27" s="126" t="str">
        <f>IF(hatchlings!AZ21&gt;0,hatchlings!AZ21,"")</f>
        <v/>
      </c>
      <c r="U27" s="126" t="str">
        <f>IF(hatchlings!AZ23&gt;0,hatchlings!AZ23,"")</f>
        <v/>
      </c>
      <c r="V27" s="126" t="str">
        <f>IF(hatchlings!AZ24&gt;0,hatchlings!AZ24,"")</f>
        <v/>
      </c>
      <c r="W27" s="126" t="str">
        <f>IF(hatchlings!AZ25&gt;0,hatchlings!AZ25,"")</f>
        <v/>
      </c>
      <c r="X27" s="126" t="str">
        <f>IF(hatchlings!AZ26&gt;0,hatchlings!AZ26,"")</f>
        <v/>
      </c>
      <c r="Y27" s="126" t="str">
        <f>IF(hatchlings!AZ27&gt;0,hatchlings!AZ27,"")</f>
        <v/>
      </c>
      <c r="Z27" s="126" t="str">
        <f>IF(hatchlings!AZ28&gt;0,hatchlings!AZ28,"")</f>
        <v/>
      </c>
      <c r="AA27" s="126" t="str">
        <f>IF(hatchlings!AZ29&gt;0,hatchlings!AZ29,"")</f>
        <v/>
      </c>
      <c r="AB27" s="126" t="str">
        <f>IF(hatchlings!AZ30&gt;0,hatchlings!AZ30,"")</f>
        <v/>
      </c>
      <c r="AC27" s="126" t="str">
        <f>IF(hatchlings!AZ32&gt;0,hatchlings!AZ32,"")</f>
        <v/>
      </c>
      <c r="AD27" s="126" t="str">
        <f>IF(hatchlings!AZ33&gt;0,hatchlings!AZ33,"")</f>
        <v/>
      </c>
      <c r="AE27" s="126" t="str">
        <f>IF(hatchlings!AZ34&gt;0,hatchlings!AZ34,"")</f>
        <v/>
      </c>
      <c r="AF27" s="126" t="str">
        <f>IF(hatchlings!AZ35&gt;0,hatchlings!AZ35,"")</f>
        <v/>
      </c>
      <c r="AG27" s="126" t="str">
        <f>IF(hatchlings!AZ36&gt;0,hatchlings!AZ36,"")</f>
        <v/>
      </c>
      <c r="AH27" s="126" t="str">
        <f>IF(hatchlings!AZ37&gt;0,hatchlings!AZ37,"")</f>
        <v/>
      </c>
      <c r="AI27" s="126" t="str">
        <f>IF(hatchlings!AZ38&gt;0,hatchlings!AZ38,"")</f>
        <v/>
      </c>
      <c r="AJ27" s="126" t="str">
        <f>IF(hatchlings!AZ39&gt;0,hatchlings!AZ39,"")</f>
        <v/>
      </c>
      <c r="AK27" s="126" t="str">
        <f>IF(hatchlings!AZ41&gt;0,hatchlings!AZ41,"")</f>
        <v/>
      </c>
      <c r="AL27" s="126" t="str">
        <f>IF(hatchlings!AZ42&gt;0,hatchlings!AZ42,"")</f>
        <v/>
      </c>
      <c r="AM27" s="126" t="str">
        <f>IF(hatchlings!AZ43&gt;0,hatchlings!AZ43,"")</f>
        <v/>
      </c>
      <c r="AN27" s="126" t="str">
        <f>IF(hatchlings!AZ44&gt;0,hatchlings!AZ44,"")</f>
        <v/>
      </c>
      <c r="AO27" s="126" t="str">
        <f>IF(hatchlings!AZ45&gt;0,hatchlings!AZ45,"")</f>
        <v/>
      </c>
      <c r="AP27" s="126" t="str">
        <f>IF(hatchlings!AZ46&gt;0,hatchlings!AZ46,"")</f>
        <v/>
      </c>
      <c r="AQ27" s="126" t="str">
        <f>IF(hatchlings!AZ47&gt;0,hatchlings!AZ47,"")</f>
        <v/>
      </c>
      <c r="AR27" s="128" t="str">
        <f>IF(hatchlings!AZ48&gt;0,hatchlings!AZ48,"")</f>
        <v/>
      </c>
    </row>
    <row r="28" spans="1:44" x14ac:dyDescent="0.3">
      <c r="A28" s="121" t="str">
        <f t="shared" si="1"/>
        <v>Genus species</v>
      </c>
      <c r="B28" s="132" t="str">
        <f t="shared" si="1"/>
        <v>Country.sample</v>
      </c>
      <c r="C28" s="124">
        <f>hatchlings!BB1</f>
        <v>27</v>
      </c>
      <c r="D28" s="125" t="str">
        <f>IF(hatchlings!BB3&gt;0,hatchlings!BB3,"")</f>
        <v/>
      </c>
      <c r="E28" s="126" t="str">
        <f>IF(hatchlings!BB4&gt;0,hatchlings!BB4,"")</f>
        <v/>
      </c>
      <c r="F28" s="126" t="str">
        <f>IF(hatchlings!BB5&gt;0,hatchlings!BB5,"")</f>
        <v/>
      </c>
      <c r="G28" s="126" t="str">
        <f>IF(hatchlings!BB7&gt;0,hatchlings!BB7,"")</f>
        <v/>
      </c>
      <c r="H28" s="126" t="str">
        <f>IF(hatchlings!BB8&gt;0,hatchlings!BB8,"")</f>
        <v/>
      </c>
      <c r="I28" s="126" t="str">
        <f>IF(hatchlings!BB9&gt;0,hatchlings!BB9,"")</f>
        <v/>
      </c>
      <c r="J28" s="126" t="str">
        <f>IF(hatchlings!BB10&gt;0,hatchlings!BB10,"")</f>
        <v/>
      </c>
      <c r="K28" s="126" t="str">
        <f>IF(hatchlings!BB11&gt;0,hatchlings!BB11,"")</f>
        <v/>
      </c>
      <c r="L28" s="127" t="str">
        <f>IF(hatchlings!BB12&gt;0,hatchlings!BB12,"")</f>
        <v/>
      </c>
      <c r="M28" s="126" t="str">
        <f>IF(hatchlings!BB14&gt;0,hatchlings!BB14,"")</f>
        <v/>
      </c>
      <c r="N28" s="126" t="str">
        <f>IF(hatchlings!BB15&gt;0,hatchlings!BB15,"")</f>
        <v/>
      </c>
      <c r="O28" s="126" t="str">
        <f>IF(hatchlings!BB16&gt;0,hatchlings!BB16,"")</f>
        <v/>
      </c>
      <c r="P28" s="126" t="str">
        <f>IF(hatchlings!BB17&gt;0,hatchlings!BB17,"")</f>
        <v/>
      </c>
      <c r="Q28" s="126" t="str">
        <f>IF(hatchlings!BB18&gt;0,hatchlings!BB18,"")</f>
        <v/>
      </c>
      <c r="R28" s="126" t="str">
        <f>IF(hatchlings!BB19&gt;0,hatchlings!BB19,"")</f>
        <v/>
      </c>
      <c r="S28" s="126" t="str">
        <f>IF(hatchlings!BB20&gt;0,hatchlings!BB20,"")</f>
        <v/>
      </c>
      <c r="T28" s="126" t="str">
        <f>IF(hatchlings!BB21&gt;0,hatchlings!BB21,"")</f>
        <v/>
      </c>
      <c r="U28" s="126" t="str">
        <f>IF(hatchlings!BB23&gt;0,hatchlings!BB23,"")</f>
        <v/>
      </c>
      <c r="V28" s="126" t="str">
        <f>IF(hatchlings!BB24&gt;0,hatchlings!BB24,"")</f>
        <v/>
      </c>
      <c r="W28" s="126" t="str">
        <f>IF(hatchlings!BB25&gt;0,hatchlings!BB25,"")</f>
        <v/>
      </c>
      <c r="X28" s="126" t="str">
        <f>IF(hatchlings!BB26&gt;0,hatchlings!BB26,"")</f>
        <v/>
      </c>
      <c r="Y28" s="126" t="str">
        <f>IF(hatchlings!BB27&gt;0,hatchlings!BB27,"")</f>
        <v/>
      </c>
      <c r="Z28" s="126" t="str">
        <f>IF(hatchlings!BB28&gt;0,hatchlings!BB28,"")</f>
        <v/>
      </c>
      <c r="AA28" s="126" t="str">
        <f>IF(hatchlings!BB29&gt;0,hatchlings!BB29,"")</f>
        <v/>
      </c>
      <c r="AB28" s="126" t="str">
        <f>IF(hatchlings!BB30&gt;0,hatchlings!BB30,"")</f>
        <v/>
      </c>
      <c r="AC28" s="126" t="str">
        <f>IF(hatchlings!BB32&gt;0,hatchlings!BB32,"")</f>
        <v/>
      </c>
      <c r="AD28" s="126" t="str">
        <f>IF(hatchlings!BB33&gt;0,hatchlings!BB33,"")</f>
        <v/>
      </c>
      <c r="AE28" s="126" t="str">
        <f>IF(hatchlings!BB34&gt;0,hatchlings!BB34,"")</f>
        <v/>
      </c>
      <c r="AF28" s="126" t="str">
        <f>IF(hatchlings!BB35&gt;0,hatchlings!BB35,"")</f>
        <v/>
      </c>
      <c r="AG28" s="126" t="str">
        <f>IF(hatchlings!BB36&gt;0,hatchlings!BB36,"")</f>
        <v/>
      </c>
      <c r="AH28" s="126" t="str">
        <f>IF(hatchlings!BB37&gt;0,hatchlings!BB37,"")</f>
        <v/>
      </c>
      <c r="AI28" s="126" t="str">
        <f>IF(hatchlings!BB38&gt;0,hatchlings!BB38,"")</f>
        <v/>
      </c>
      <c r="AJ28" s="126" t="str">
        <f>IF(hatchlings!BB39&gt;0,hatchlings!BB39,"")</f>
        <v/>
      </c>
      <c r="AK28" s="126" t="str">
        <f>IF(hatchlings!BB41&gt;0,hatchlings!BB41,"")</f>
        <v/>
      </c>
      <c r="AL28" s="126" t="str">
        <f>IF(hatchlings!BB42&gt;0,hatchlings!BB42,"")</f>
        <v/>
      </c>
      <c r="AM28" s="126" t="str">
        <f>IF(hatchlings!BB43&gt;0,hatchlings!BB43,"")</f>
        <v/>
      </c>
      <c r="AN28" s="126" t="str">
        <f>IF(hatchlings!BB44&gt;0,hatchlings!BB44,"")</f>
        <v/>
      </c>
      <c r="AO28" s="126" t="str">
        <f>IF(hatchlings!BB45&gt;0,hatchlings!BB45,"")</f>
        <v/>
      </c>
      <c r="AP28" s="126" t="str">
        <f>IF(hatchlings!BB46&gt;0,hatchlings!BB46,"")</f>
        <v/>
      </c>
      <c r="AQ28" s="126" t="str">
        <f>IF(hatchlings!BB47&gt;0,hatchlings!BB47,"")</f>
        <v/>
      </c>
      <c r="AR28" s="128" t="str">
        <f>IF(hatchlings!BB48&gt;0,hatchlings!BB48,"")</f>
        <v/>
      </c>
    </row>
    <row r="29" spans="1:44" x14ac:dyDescent="0.3">
      <c r="A29" s="121" t="str">
        <f t="shared" si="1"/>
        <v>Genus species</v>
      </c>
      <c r="B29" s="132" t="str">
        <f t="shared" si="1"/>
        <v>Country.sample</v>
      </c>
      <c r="C29" s="124">
        <f>hatchlings!BD1</f>
        <v>28</v>
      </c>
      <c r="D29" s="125" t="str">
        <f>IF(hatchlings!BD3&gt;0,hatchlings!BD3,"")</f>
        <v/>
      </c>
      <c r="E29" s="126" t="str">
        <f>IF(hatchlings!BD4&gt;0,hatchlings!BD4,"")</f>
        <v/>
      </c>
      <c r="F29" s="126" t="str">
        <f>IF(hatchlings!BD5&gt;0,hatchlings!BD5,"")</f>
        <v/>
      </c>
      <c r="G29" s="126" t="str">
        <f>IF(hatchlings!BD7&gt;0,hatchlings!BD7,"")</f>
        <v/>
      </c>
      <c r="H29" s="126" t="str">
        <f>IF(hatchlings!BD8&gt;0,hatchlings!BD8,"")</f>
        <v/>
      </c>
      <c r="I29" s="126" t="str">
        <f>IF(hatchlings!BD9&gt;0,hatchlings!BD9,"")</f>
        <v/>
      </c>
      <c r="J29" s="126" t="str">
        <f>IF(hatchlings!BD10&gt;0,hatchlings!BD10,"")</f>
        <v/>
      </c>
      <c r="K29" s="126" t="str">
        <f>IF(hatchlings!BD11&gt;0,hatchlings!BD11,"")</f>
        <v/>
      </c>
      <c r="L29" s="127" t="str">
        <f>IF(hatchlings!BD12&gt;0,hatchlings!BD12,"")</f>
        <v/>
      </c>
      <c r="M29" s="126" t="str">
        <f>IF(hatchlings!BD14&gt;0,hatchlings!BD14,"")</f>
        <v/>
      </c>
      <c r="N29" s="126" t="str">
        <f>IF(hatchlings!BD15&gt;0,hatchlings!BD15,"")</f>
        <v/>
      </c>
      <c r="O29" s="126" t="str">
        <f>IF(hatchlings!BD16&gt;0,hatchlings!BD16,"")</f>
        <v/>
      </c>
      <c r="P29" s="126" t="str">
        <f>IF(hatchlings!BD17&gt;0,hatchlings!BD17,"")</f>
        <v/>
      </c>
      <c r="Q29" s="126" t="str">
        <f>IF(hatchlings!BD18&gt;0,hatchlings!BD18,"")</f>
        <v/>
      </c>
      <c r="R29" s="126" t="str">
        <f>IF(hatchlings!BD19&gt;0,hatchlings!BD19,"")</f>
        <v/>
      </c>
      <c r="S29" s="126" t="str">
        <f>IF(hatchlings!BD20&gt;0,hatchlings!BD20,"")</f>
        <v/>
      </c>
      <c r="T29" s="126" t="str">
        <f>IF(hatchlings!BD21&gt;0,hatchlings!BD21,"")</f>
        <v/>
      </c>
      <c r="U29" s="126" t="str">
        <f>IF(hatchlings!BD23&gt;0,hatchlings!BD23,"")</f>
        <v/>
      </c>
      <c r="V29" s="126" t="str">
        <f>IF(hatchlings!BD24&gt;0,hatchlings!BD24,"")</f>
        <v/>
      </c>
      <c r="W29" s="126" t="str">
        <f>IF(hatchlings!BD25&gt;0,hatchlings!BD25,"")</f>
        <v/>
      </c>
      <c r="X29" s="126" t="str">
        <f>IF(hatchlings!BD26&gt;0,hatchlings!BD26,"")</f>
        <v/>
      </c>
      <c r="Y29" s="126" t="str">
        <f>IF(hatchlings!BD27&gt;0,hatchlings!BD27,"")</f>
        <v/>
      </c>
      <c r="Z29" s="126" t="str">
        <f>IF(hatchlings!BD28&gt;0,hatchlings!BD28,"")</f>
        <v/>
      </c>
      <c r="AA29" s="126" t="str">
        <f>IF(hatchlings!BD29&gt;0,hatchlings!BD29,"")</f>
        <v/>
      </c>
      <c r="AB29" s="126" t="str">
        <f>IF(hatchlings!BD30&gt;0,hatchlings!BD30,"")</f>
        <v/>
      </c>
      <c r="AC29" s="126" t="str">
        <f>IF(hatchlings!BD32&gt;0,hatchlings!BD32,"")</f>
        <v/>
      </c>
      <c r="AD29" s="126" t="str">
        <f>IF(hatchlings!BD33&gt;0,hatchlings!BD33,"")</f>
        <v/>
      </c>
      <c r="AE29" s="126" t="str">
        <f>IF(hatchlings!BD34&gt;0,hatchlings!BD34,"")</f>
        <v/>
      </c>
      <c r="AF29" s="126" t="str">
        <f>IF(hatchlings!BD35&gt;0,hatchlings!BD35,"")</f>
        <v/>
      </c>
      <c r="AG29" s="126" t="str">
        <f>IF(hatchlings!BD36&gt;0,hatchlings!BD36,"")</f>
        <v/>
      </c>
      <c r="AH29" s="126" t="str">
        <f>IF(hatchlings!BD37&gt;0,hatchlings!BD37,"")</f>
        <v/>
      </c>
      <c r="AI29" s="126" t="str">
        <f>IF(hatchlings!BD38&gt;0,hatchlings!BD38,"")</f>
        <v/>
      </c>
      <c r="AJ29" s="126" t="str">
        <f>IF(hatchlings!BD39&gt;0,hatchlings!BD39,"")</f>
        <v/>
      </c>
      <c r="AK29" s="126" t="str">
        <f>IF(hatchlings!BD41&gt;0,hatchlings!BD41,"")</f>
        <v/>
      </c>
      <c r="AL29" s="126" t="str">
        <f>IF(hatchlings!BD42&gt;0,hatchlings!BD42,"")</f>
        <v/>
      </c>
      <c r="AM29" s="126" t="str">
        <f>IF(hatchlings!BD43&gt;0,hatchlings!BD43,"")</f>
        <v/>
      </c>
      <c r="AN29" s="126" t="str">
        <f>IF(hatchlings!BD44&gt;0,hatchlings!BD44,"")</f>
        <v/>
      </c>
      <c r="AO29" s="126" t="str">
        <f>IF(hatchlings!BD45&gt;0,hatchlings!BD45,"")</f>
        <v/>
      </c>
      <c r="AP29" s="126" t="str">
        <f>IF(hatchlings!BD46&gt;0,hatchlings!BD46,"")</f>
        <v/>
      </c>
      <c r="AQ29" s="126" t="str">
        <f>IF(hatchlings!BD47&gt;0,hatchlings!BD47,"")</f>
        <v/>
      </c>
      <c r="AR29" s="128" t="str">
        <f>IF(hatchlings!BD48&gt;0,hatchlings!BD48,"")</f>
        <v/>
      </c>
    </row>
    <row r="30" spans="1:44" x14ac:dyDescent="0.3">
      <c r="A30" s="121" t="str">
        <f t="shared" si="1"/>
        <v>Genus species</v>
      </c>
      <c r="B30" s="132" t="str">
        <f t="shared" si="1"/>
        <v>Country.sample</v>
      </c>
      <c r="C30" s="124">
        <f>hatchlings!BF1</f>
        <v>29</v>
      </c>
      <c r="D30" s="125" t="str">
        <f>IF(hatchlings!BF3&gt;0,hatchlings!BF3,"")</f>
        <v/>
      </c>
      <c r="E30" s="126" t="str">
        <f>IF(hatchlings!BF4&gt;0,hatchlings!BF4,"")</f>
        <v/>
      </c>
      <c r="F30" s="126" t="str">
        <f>IF(hatchlings!BF5&gt;0,hatchlings!BF5,"")</f>
        <v/>
      </c>
      <c r="G30" s="126" t="str">
        <f>IF(hatchlings!BF7&gt;0,hatchlings!BF7,"")</f>
        <v/>
      </c>
      <c r="H30" s="126" t="str">
        <f>IF(hatchlings!BF8&gt;0,hatchlings!BF8,"")</f>
        <v/>
      </c>
      <c r="I30" s="126" t="str">
        <f>IF(hatchlings!BF9&gt;0,hatchlings!BF9,"")</f>
        <v/>
      </c>
      <c r="J30" s="126" t="str">
        <f>IF(hatchlings!BF10&gt;0,hatchlings!BF10,"")</f>
        <v/>
      </c>
      <c r="K30" s="126" t="str">
        <f>IF(hatchlings!BF11&gt;0,hatchlings!BF11,"")</f>
        <v/>
      </c>
      <c r="L30" s="127" t="str">
        <f>IF(hatchlings!BF12&gt;0,hatchlings!BF12,"")</f>
        <v/>
      </c>
      <c r="M30" s="126" t="str">
        <f>IF(hatchlings!BF14&gt;0,hatchlings!BF14,"")</f>
        <v/>
      </c>
      <c r="N30" s="126" t="str">
        <f>IF(hatchlings!BF15&gt;0,hatchlings!BF15,"")</f>
        <v/>
      </c>
      <c r="O30" s="126" t="str">
        <f>IF(hatchlings!BF16&gt;0,hatchlings!BF16,"")</f>
        <v/>
      </c>
      <c r="P30" s="126" t="str">
        <f>IF(hatchlings!BF17&gt;0,hatchlings!BF17,"")</f>
        <v/>
      </c>
      <c r="Q30" s="126" t="str">
        <f>IF(hatchlings!BF18&gt;0,hatchlings!BF18,"")</f>
        <v/>
      </c>
      <c r="R30" s="126" t="str">
        <f>IF(hatchlings!BF19&gt;0,hatchlings!BF19,"")</f>
        <v/>
      </c>
      <c r="S30" s="126" t="str">
        <f>IF(hatchlings!BF20&gt;0,hatchlings!BF20,"")</f>
        <v/>
      </c>
      <c r="T30" s="126" t="str">
        <f>IF(hatchlings!BF21&gt;0,hatchlings!BF21,"")</f>
        <v/>
      </c>
      <c r="U30" s="126" t="str">
        <f>IF(hatchlings!BF23&gt;0,hatchlings!BF23,"")</f>
        <v/>
      </c>
      <c r="V30" s="126" t="str">
        <f>IF(hatchlings!BF24&gt;0,hatchlings!BF24,"")</f>
        <v/>
      </c>
      <c r="W30" s="126" t="str">
        <f>IF(hatchlings!BF25&gt;0,hatchlings!BF25,"")</f>
        <v/>
      </c>
      <c r="X30" s="126" t="str">
        <f>IF(hatchlings!BF26&gt;0,hatchlings!BF26,"")</f>
        <v/>
      </c>
      <c r="Y30" s="126" t="str">
        <f>IF(hatchlings!BF27&gt;0,hatchlings!BF27,"")</f>
        <v/>
      </c>
      <c r="Z30" s="126" t="str">
        <f>IF(hatchlings!BF28&gt;0,hatchlings!BF28,"")</f>
        <v/>
      </c>
      <c r="AA30" s="126" t="str">
        <f>IF(hatchlings!BF29&gt;0,hatchlings!BF29,"")</f>
        <v/>
      </c>
      <c r="AB30" s="126" t="str">
        <f>IF(hatchlings!BF30&gt;0,hatchlings!BF30,"")</f>
        <v/>
      </c>
      <c r="AC30" s="126" t="str">
        <f>IF(hatchlings!BF32&gt;0,hatchlings!BF32,"")</f>
        <v/>
      </c>
      <c r="AD30" s="126" t="str">
        <f>IF(hatchlings!BF33&gt;0,hatchlings!BF33,"")</f>
        <v/>
      </c>
      <c r="AE30" s="126" t="str">
        <f>IF(hatchlings!BF34&gt;0,hatchlings!BF34,"")</f>
        <v/>
      </c>
      <c r="AF30" s="126" t="str">
        <f>IF(hatchlings!BF35&gt;0,hatchlings!BF35,"")</f>
        <v/>
      </c>
      <c r="AG30" s="126" t="str">
        <f>IF(hatchlings!BF36&gt;0,hatchlings!BF36,"")</f>
        <v/>
      </c>
      <c r="AH30" s="126" t="str">
        <f>IF(hatchlings!BF37&gt;0,hatchlings!BF37,"")</f>
        <v/>
      </c>
      <c r="AI30" s="126" t="str">
        <f>IF(hatchlings!BF38&gt;0,hatchlings!BF38,"")</f>
        <v/>
      </c>
      <c r="AJ30" s="126" t="str">
        <f>IF(hatchlings!BF39&gt;0,hatchlings!BF39,"")</f>
        <v/>
      </c>
      <c r="AK30" s="126" t="str">
        <f>IF(hatchlings!BF41&gt;0,hatchlings!BF41,"")</f>
        <v/>
      </c>
      <c r="AL30" s="126" t="str">
        <f>IF(hatchlings!BF42&gt;0,hatchlings!BF42,"")</f>
        <v/>
      </c>
      <c r="AM30" s="126" t="str">
        <f>IF(hatchlings!BF43&gt;0,hatchlings!BF43,"")</f>
        <v/>
      </c>
      <c r="AN30" s="126" t="str">
        <f>IF(hatchlings!BF44&gt;0,hatchlings!BF44,"")</f>
        <v/>
      </c>
      <c r="AO30" s="126" t="str">
        <f>IF(hatchlings!BF45&gt;0,hatchlings!BF45,"")</f>
        <v/>
      </c>
      <c r="AP30" s="126" t="str">
        <f>IF(hatchlings!BF46&gt;0,hatchlings!BF46,"")</f>
        <v/>
      </c>
      <c r="AQ30" s="126" t="str">
        <f>IF(hatchlings!BF47&gt;0,hatchlings!BF47,"")</f>
        <v/>
      </c>
      <c r="AR30" s="128" t="str">
        <f>IF(hatchlings!BF48&gt;0,hatchlings!BF48,"")</f>
        <v/>
      </c>
    </row>
    <row r="31" spans="1:44" x14ac:dyDescent="0.3">
      <c r="A31" s="121" t="str">
        <f t="shared" si="1"/>
        <v>Genus species</v>
      </c>
      <c r="B31" s="132" t="str">
        <f t="shared" si="1"/>
        <v>Country.sample</v>
      </c>
      <c r="C31" s="124">
        <f>hatchlings!BH1</f>
        <v>30</v>
      </c>
      <c r="D31" s="125" t="str">
        <f>IF(hatchlings!BH3&gt;0,hatchlings!BH3,"")</f>
        <v/>
      </c>
      <c r="E31" s="126" t="str">
        <f>IF(hatchlings!BH4&gt;0,hatchlings!BH4,"")</f>
        <v/>
      </c>
      <c r="F31" s="126" t="str">
        <f>IF(hatchlings!BH5&gt;0,hatchlings!BH5,"")</f>
        <v/>
      </c>
      <c r="G31" s="126" t="str">
        <f>IF(hatchlings!BH7&gt;0,hatchlings!BH7,"")</f>
        <v/>
      </c>
      <c r="H31" s="126" t="str">
        <f>IF(hatchlings!BH8&gt;0,hatchlings!BH8,"")</f>
        <v/>
      </c>
      <c r="I31" s="126" t="str">
        <f>IF(hatchlings!BH9&gt;0,hatchlings!BH9,"")</f>
        <v/>
      </c>
      <c r="J31" s="126" t="str">
        <f>IF(hatchlings!BH10&gt;0,hatchlings!BH10,"")</f>
        <v/>
      </c>
      <c r="K31" s="126" t="str">
        <f>IF(hatchlings!BH11&gt;0,hatchlings!BH11,"")</f>
        <v/>
      </c>
      <c r="L31" s="127" t="str">
        <f>IF(hatchlings!BH12&gt;0,hatchlings!BH12,"")</f>
        <v/>
      </c>
      <c r="M31" s="126" t="str">
        <f>IF(hatchlings!BH14&gt;0,hatchlings!BH14,"")</f>
        <v/>
      </c>
      <c r="N31" s="126" t="str">
        <f>IF(hatchlings!BH15&gt;0,hatchlings!BH15,"")</f>
        <v/>
      </c>
      <c r="O31" s="126" t="str">
        <f>IF(hatchlings!BH16&gt;0,hatchlings!BH16,"")</f>
        <v/>
      </c>
      <c r="P31" s="126" t="str">
        <f>IF(hatchlings!BH17&gt;0,hatchlings!BH17,"")</f>
        <v/>
      </c>
      <c r="Q31" s="126" t="str">
        <f>IF(hatchlings!BH18&gt;0,hatchlings!BH18,"")</f>
        <v/>
      </c>
      <c r="R31" s="126" t="str">
        <f>IF(hatchlings!BH19&gt;0,hatchlings!BH19,"")</f>
        <v/>
      </c>
      <c r="S31" s="126" t="str">
        <f>IF(hatchlings!BH20&gt;0,hatchlings!BH20,"")</f>
        <v/>
      </c>
      <c r="T31" s="126" t="str">
        <f>IF(hatchlings!BH21&gt;0,hatchlings!BH21,"")</f>
        <v/>
      </c>
      <c r="U31" s="126" t="str">
        <f>IF(hatchlings!BH23&gt;0,hatchlings!BH23,"")</f>
        <v/>
      </c>
      <c r="V31" s="126" t="str">
        <f>IF(hatchlings!BH24&gt;0,hatchlings!BH24,"")</f>
        <v/>
      </c>
      <c r="W31" s="126" t="str">
        <f>IF(hatchlings!BH25&gt;0,hatchlings!BH25,"")</f>
        <v/>
      </c>
      <c r="X31" s="126" t="str">
        <f>IF(hatchlings!BH26&gt;0,hatchlings!BH26,"")</f>
        <v/>
      </c>
      <c r="Y31" s="126" t="str">
        <f>IF(hatchlings!BH27&gt;0,hatchlings!BH27,"")</f>
        <v/>
      </c>
      <c r="Z31" s="126" t="str">
        <f>IF(hatchlings!BH28&gt;0,hatchlings!BH28,"")</f>
        <v/>
      </c>
      <c r="AA31" s="126" t="str">
        <f>IF(hatchlings!BH29&gt;0,hatchlings!BH29,"")</f>
        <v/>
      </c>
      <c r="AB31" s="126" t="str">
        <f>IF(hatchlings!BH30&gt;0,hatchlings!BH30,"")</f>
        <v/>
      </c>
      <c r="AC31" s="126" t="str">
        <f>IF(hatchlings!BH32&gt;0,hatchlings!BH32,"")</f>
        <v/>
      </c>
      <c r="AD31" s="126" t="str">
        <f>IF(hatchlings!BH33&gt;0,hatchlings!BH33,"")</f>
        <v/>
      </c>
      <c r="AE31" s="126" t="str">
        <f>IF(hatchlings!BH34&gt;0,hatchlings!BH34,"")</f>
        <v/>
      </c>
      <c r="AF31" s="126" t="str">
        <f>IF(hatchlings!BH35&gt;0,hatchlings!BH35,"")</f>
        <v/>
      </c>
      <c r="AG31" s="126" t="str">
        <f>IF(hatchlings!BH36&gt;0,hatchlings!BH36,"")</f>
        <v/>
      </c>
      <c r="AH31" s="126" t="str">
        <f>IF(hatchlings!BH37&gt;0,hatchlings!BH37,"")</f>
        <v/>
      </c>
      <c r="AI31" s="126" t="str">
        <f>IF(hatchlings!BH38&gt;0,hatchlings!BH38,"")</f>
        <v/>
      </c>
      <c r="AJ31" s="126" t="str">
        <f>IF(hatchlings!BH39&gt;0,hatchlings!BH39,"")</f>
        <v/>
      </c>
      <c r="AK31" s="126" t="str">
        <f>IF(hatchlings!BH41&gt;0,hatchlings!BH41,"")</f>
        <v/>
      </c>
      <c r="AL31" s="126" t="str">
        <f>IF(hatchlings!BH42&gt;0,hatchlings!BH42,"")</f>
        <v/>
      </c>
      <c r="AM31" s="126" t="str">
        <f>IF(hatchlings!BH43&gt;0,hatchlings!BH43,"")</f>
        <v/>
      </c>
      <c r="AN31" s="126" t="str">
        <f>IF(hatchlings!BH44&gt;0,hatchlings!BH44,"")</f>
        <v/>
      </c>
      <c r="AO31" s="126" t="str">
        <f>IF(hatchlings!BH45&gt;0,hatchlings!BH45,"")</f>
        <v/>
      </c>
      <c r="AP31" s="126" t="str">
        <f>IF(hatchlings!BH46&gt;0,hatchlings!BH46,"")</f>
        <v/>
      </c>
      <c r="AQ31" s="126" t="str">
        <f>IF(hatchlings!BH47&gt;0,hatchlings!BH47,"")</f>
        <v/>
      </c>
      <c r="AR31" s="128" t="str">
        <f>IF(hatchlings!BH48&gt;0,hatchlings!BH48,"")</f>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H33"/>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4.4" x14ac:dyDescent="0.3"/>
  <cols>
    <col min="1" max="1" width="16.88671875" style="130" customWidth="1"/>
    <col min="2" max="2" width="16.88671875" style="141" customWidth="1"/>
    <col min="3" max="3" width="9.109375" style="131"/>
    <col min="4" max="4" width="9.109375" style="122" customWidth="1"/>
    <col min="5" max="34" width="9.109375" style="122"/>
    <col min="35" max="35" width="2.88671875" style="122" customWidth="1"/>
    <col min="36" max="16384" width="9.109375" style="122"/>
  </cols>
  <sheetData>
    <row r="1" spans="1:34" ht="69" x14ac:dyDescent="0.3">
      <c r="A1" s="121" t="s">
        <v>5</v>
      </c>
      <c r="B1" s="132" t="s">
        <v>7</v>
      </c>
      <c r="C1" s="133" t="s">
        <v>60</v>
      </c>
      <c r="D1" s="119" t="s">
        <v>25</v>
      </c>
      <c r="E1" s="119" t="s">
        <v>26</v>
      </c>
      <c r="F1" s="119" t="s">
        <v>27</v>
      </c>
      <c r="G1" s="120" t="s">
        <v>61</v>
      </c>
      <c r="H1" s="120" t="s">
        <v>62</v>
      </c>
      <c r="I1" s="120" t="s">
        <v>63</v>
      </c>
      <c r="J1" s="120" t="s">
        <v>64</v>
      </c>
      <c r="K1" s="120" t="s">
        <v>68</v>
      </c>
      <c r="L1" s="120" t="s">
        <v>69</v>
      </c>
      <c r="M1" s="120" t="s">
        <v>70</v>
      </c>
      <c r="N1" s="120" t="s">
        <v>72</v>
      </c>
      <c r="O1" s="120" t="s">
        <v>73</v>
      </c>
      <c r="P1" s="120" t="s">
        <v>74</v>
      </c>
      <c r="Q1" s="120" t="s">
        <v>76</v>
      </c>
      <c r="R1" s="120" t="s">
        <v>77</v>
      </c>
      <c r="S1" s="120" t="s">
        <v>78</v>
      </c>
      <c r="T1" s="120" t="s">
        <v>80</v>
      </c>
      <c r="U1" s="120" t="s">
        <v>81</v>
      </c>
      <c r="V1" s="120" t="s">
        <v>82</v>
      </c>
      <c r="W1" s="120" t="s">
        <v>84</v>
      </c>
      <c r="X1" s="120" t="s">
        <v>85</v>
      </c>
      <c r="Y1" s="120" t="s">
        <v>86</v>
      </c>
      <c r="Z1" s="120" t="s">
        <v>88</v>
      </c>
      <c r="AA1" s="120" t="s">
        <v>89</v>
      </c>
      <c r="AB1" s="120" t="s">
        <v>90</v>
      </c>
      <c r="AC1" s="120" t="s">
        <v>92</v>
      </c>
      <c r="AD1" s="120" t="s">
        <v>93</v>
      </c>
      <c r="AE1" s="120" t="s">
        <v>94</v>
      </c>
      <c r="AF1" s="120" t="s">
        <v>96</v>
      </c>
      <c r="AG1" s="120" t="s">
        <v>97</v>
      </c>
      <c r="AH1" s="120" t="s">
        <v>98</v>
      </c>
    </row>
    <row r="2" spans="1:34" x14ac:dyDescent="0.3">
      <c r="A2" s="123" t="str">
        <f>'general info'!D2</f>
        <v>Genus species</v>
      </c>
      <c r="B2" s="142" t="str">
        <f>'general info'!D3</f>
        <v>Country.sample</v>
      </c>
      <c r="C2" s="124" t="str">
        <f>hatchlings!B1</f>
        <v>1 (HOL)</v>
      </c>
      <c r="D2" s="134" t="str">
        <f>IF(hatchlings!C3&gt;0,hatchlings!C3,"")</f>
        <v/>
      </c>
      <c r="E2" s="135" t="str">
        <f>IF(hatchlings!C4&gt;0,hatchlings!C4,"")</f>
        <v/>
      </c>
      <c r="F2" s="135" t="str">
        <f>IF(hatchlings!C5&gt;0,hatchlings!C5,"")</f>
        <v/>
      </c>
      <c r="G2" s="135" t="str">
        <f>IF(hatchlings!C8&gt;0,hatchlings!C8,"")</f>
        <v/>
      </c>
      <c r="H2" s="135" t="str">
        <f>IF(hatchlings!C9&gt;0,hatchlings!C9,"")</f>
        <v/>
      </c>
      <c r="I2" s="135" t="str">
        <f>IF(hatchlings!C10&gt;0,hatchlings!C10,"")</f>
        <v/>
      </c>
      <c r="J2" s="135" t="str">
        <f>IF(hatchlings!C11&gt;0,hatchlings!C11,"")</f>
        <v/>
      </c>
      <c r="K2" s="135" t="str">
        <f>IF(hatchlings!C14&gt;0,hatchlings!C14,"")</f>
        <v/>
      </c>
      <c r="L2" s="135" t="str">
        <f>IF(hatchlings!C15&gt;0,hatchlings!C15,"")</f>
        <v/>
      </c>
      <c r="M2" s="135" t="str">
        <f>IF(hatchlings!C16&gt;0,hatchlings!C16,"")</f>
        <v/>
      </c>
      <c r="N2" s="135" t="str">
        <f>IF(hatchlings!C18&gt;0,hatchlings!C18,"")</f>
        <v/>
      </c>
      <c r="O2" s="135" t="str">
        <f>IF(hatchlings!C19&gt;0,hatchlings!C19,"")</f>
        <v/>
      </c>
      <c r="P2" s="135" t="str">
        <f>IF(hatchlings!C20&gt;0,hatchlings!C20,"")</f>
        <v/>
      </c>
      <c r="Q2" s="135" t="str">
        <f>IF(hatchlings!C23&gt;0,hatchlings!C23,"")</f>
        <v/>
      </c>
      <c r="R2" s="135" t="str">
        <f>IF(hatchlings!C24&gt;0,hatchlings!C24,"")</f>
        <v/>
      </c>
      <c r="S2" s="135" t="str">
        <f>IF(hatchlings!C25&gt;0,hatchlings!C25,"")</f>
        <v/>
      </c>
      <c r="T2" s="135" t="str">
        <f>IF(hatchlings!C27&gt;0,hatchlings!C27,"")</f>
        <v/>
      </c>
      <c r="U2" s="135" t="str">
        <f>IF(hatchlings!C28&gt;0,hatchlings!C28,"")</f>
        <v/>
      </c>
      <c r="V2" s="135" t="str">
        <f>IF(hatchlings!C29&gt;0,hatchlings!C29,"")</f>
        <v/>
      </c>
      <c r="W2" s="135" t="str">
        <f>IF(hatchlings!C32&gt;0,hatchlings!C32,"")</f>
        <v/>
      </c>
      <c r="X2" s="135" t="str">
        <f>IF(hatchlings!C33&gt;0,hatchlings!C33,"")</f>
        <v/>
      </c>
      <c r="Y2" s="135" t="str">
        <f>IF(hatchlings!C34&gt;0,hatchlings!C34,"")</f>
        <v/>
      </c>
      <c r="Z2" s="135" t="str">
        <f>IF(hatchlings!C36&gt;0,hatchlings!C36,"")</f>
        <v/>
      </c>
      <c r="AA2" s="135" t="str">
        <f>IF(hatchlings!C37&gt;0,hatchlings!C37,"")</f>
        <v/>
      </c>
      <c r="AB2" s="135" t="str">
        <f>IF(hatchlings!C38&gt;0,hatchlings!C38,"")</f>
        <v/>
      </c>
      <c r="AC2" s="135" t="str">
        <f>IF(hatchlings!C41&gt;0,hatchlings!C41,"")</f>
        <v/>
      </c>
      <c r="AD2" s="135" t="str">
        <f>IF(hatchlings!C42&gt;0,hatchlings!C42,"")</f>
        <v/>
      </c>
      <c r="AE2" s="135" t="str">
        <f>IF(hatchlings!C43&gt;0,hatchlings!C43,"")</f>
        <v/>
      </c>
      <c r="AF2" s="135" t="str">
        <f>IF(hatchlings!C45&gt;0,hatchlings!C45,"")</f>
        <v/>
      </c>
      <c r="AG2" s="135" t="str">
        <f>IF(hatchlings!C46&gt;0,hatchlings!C46,"")</f>
        <v/>
      </c>
      <c r="AH2" s="135" t="str">
        <f>IF(hatchlings!C47&gt;0,hatchlings!C47,"")</f>
        <v/>
      </c>
    </row>
    <row r="3" spans="1:34" x14ac:dyDescent="0.3">
      <c r="A3" s="121" t="str">
        <f>A$2</f>
        <v>Genus species</v>
      </c>
      <c r="B3" s="132" t="str">
        <f>B$2</f>
        <v>Country.sample</v>
      </c>
      <c r="C3" s="124">
        <f>hatchlings!D1</f>
        <v>2</v>
      </c>
      <c r="D3" s="134" t="str">
        <f>IF(hatchlings!E3&gt;0,hatchlings!E3,"")</f>
        <v/>
      </c>
      <c r="E3" s="135" t="str">
        <f>IF(hatchlings!E4&gt;0,hatchlings!E4,"")</f>
        <v/>
      </c>
      <c r="F3" s="136" t="str">
        <f>IF(hatchlings!E5&gt;0,hatchlings!E5,"")</f>
        <v/>
      </c>
      <c r="G3" s="135" t="str">
        <f>IF(hatchlings!E8&gt;0,hatchlings!E8,"")</f>
        <v/>
      </c>
      <c r="H3" s="135" t="str">
        <f>IF(hatchlings!E9&gt;0,hatchlings!E9,"")</f>
        <v/>
      </c>
      <c r="I3" s="135" t="str">
        <f>IF(hatchlings!E10&gt;0,hatchlings!E10,"")</f>
        <v/>
      </c>
      <c r="J3" s="135" t="str">
        <f>IF(hatchlings!E11&gt;0,hatchlings!E11,"")</f>
        <v/>
      </c>
      <c r="K3" s="135" t="str">
        <f>IF(hatchlings!E14&gt;0,hatchlings!E14,"")</f>
        <v/>
      </c>
      <c r="L3" s="135" t="str">
        <f>IF(hatchlings!E15&gt;0,hatchlings!E15,"")</f>
        <v/>
      </c>
      <c r="M3" s="135" t="str">
        <f>IF(hatchlings!E16&gt;0,hatchlings!E16,"")</f>
        <v/>
      </c>
      <c r="N3" s="135" t="str">
        <f>IF(hatchlings!E18&gt;0,hatchlings!E18,"")</f>
        <v/>
      </c>
      <c r="O3" s="135" t="str">
        <f>IF(hatchlings!E19&gt;0,hatchlings!E19,"")</f>
        <v/>
      </c>
      <c r="P3" s="135" t="str">
        <f>IF(hatchlings!E20&gt;0,hatchlings!E20,"")</f>
        <v/>
      </c>
      <c r="Q3" s="135" t="str">
        <f>IF(hatchlings!E23&gt;0,hatchlings!E23,"")</f>
        <v/>
      </c>
      <c r="R3" s="135" t="str">
        <f>IF(hatchlings!E24&gt;0,hatchlings!E24,"")</f>
        <v/>
      </c>
      <c r="S3" s="135" t="str">
        <f>IF(hatchlings!E25&gt;0,hatchlings!E25,"")</f>
        <v/>
      </c>
      <c r="T3" s="135" t="str">
        <f>IF(hatchlings!E27&gt;0,hatchlings!E27,"")</f>
        <v/>
      </c>
      <c r="U3" s="135" t="str">
        <f>IF(hatchlings!E28&gt;0,hatchlings!E28,"")</f>
        <v/>
      </c>
      <c r="V3" s="135" t="str">
        <f>IF(hatchlings!E29&gt;0,hatchlings!E29,"")</f>
        <v/>
      </c>
      <c r="W3" s="135" t="str">
        <f>IF(hatchlings!E32&gt;0,hatchlings!E32,"")</f>
        <v/>
      </c>
      <c r="X3" s="135" t="str">
        <f>IF(hatchlings!E33&gt;0,hatchlings!E33,"")</f>
        <v/>
      </c>
      <c r="Y3" s="135" t="str">
        <f>IF(hatchlings!E34&gt;0,hatchlings!E34,"")</f>
        <v/>
      </c>
      <c r="Z3" s="135" t="str">
        <f>IF(hatchlings!E36&gt;0,hatchlings!E36,"")</f>
        <v/>
      </c>
      <c r="AA3" s="135" t="str">
        <f>IF(hatchlings!E37&gt;0,hatchlings!E37,"")</f>
        <v/>
      </c>
      <c r="AB3" s="135" t="str">
        <f>IF(hatchlings!E38&gt;0,hatchlings!E38,"")</f>
        <v/>
      </c>
      <c r="AC3" s="135" t="str">
        <f>IF(hatchlings!E41&gt;0,hatchlings!E41,"")</f>
        <v/>
      </c>
      <c r="AD3" s="135" t="str">
        <f>IF(hatchlings!E42&gt;0,hatchlings!E42,"")</f>
        <v/>
      </c>
      <c r="AE3" s="135" t="str">
        <f>IF(hatchlings!E43&gt;0,hatchlings!E43,"")</f>
        <v/>
      </c>
      <c r="AF3" s="135" t="str">
        <f>IF(hatchlings!E45&gt;0,hatchlings!E45,"")</f>
        <v/>
      </c>
      <c r="AG3" s="135" t="str">
        <f>IF(hatchlings!E46&gt;0,hatchlings!E46,"")</f>
        <v/>
      </c>
      <c r="AH3" s="135" t="str">
        <f>IF(hatchlings!E47&gt;0,hatchlings!E47,"")</f>
        <v/>
      </c>
    </row>
    <row r="4" spans="1:34" x14ac:dyDescent="0.3">
      <c r="A4" s="121" t="str">
        <f t="shared" ref="A4:B31" si="0">A$2</f>
        <v>Genus species</v>
      </c>
      <c r="B4" s="132" t="str">
        <f t="shared" si="0"/>
        <v>Country.sample</v>
      </c>
      <c r="C4" s="124">
        <f>hatchlings!F1</f>
        <v>3</v>
      </c>
      <c r="D4" s="134" t="str">
        <f>IF(hatchlings!G3&gt;0,hatchlings!G3,"")</f>
        <v/>
      </c>
      <c r="E4" s="135" t="str">
        <f>IF(hatchlings!G4&gt;0,hatchlings!G4,"")</f>
        <v/>
      </c>
      <c r="F4" s="135" t="str">
        <f>IF(hatchlings!G5&gt;0,hatchlings!G5,"")</f>
        <v/>
      </c>
      <c r="G4" s="135" t="str">
        <f>IF(hatchlings!G8&gt;0,hatchlings!G8,"")</f>
        <v/>
      </c>
      <c r="H4" s="135" t="str">
        <f>IF(hatchlings!G9&gt;0,hatchlings!G9,"")</f>
        <v/>
      </c>
      <c r="I4" s="135" t="str">
        <f>IF(hatchlings!G10&gt;0,hatchlings!G10,"")</f>
        <v/>
      </c>
      <c r="J4" s="135" t="str">
        <f>IF(hatchlings!G11&gt;0,hatchlings!G11,"")</f>
        <v/>
      </c>
      <c r="K4" s="135" t="str">
        <f>IF(hatchlings!G14&gt;0,hatchlings!G14,"")</f>
        <v/>
      </c>
      <c r="L4" s="135" t="str">
        <f>IF(hatchlings!G15&gt;0,hatchlings!G15,"")</f>
        <v/>
      </c>
      <c r="M4" s="135" t="str">
        <f>IF(hatchlings!G16&gt;0,hatchlings!G16,"")</f>
        <v/>
      </c>
      <c r="N4" s="135" t="str">
        <f>IF(hatchlings!G18&gt;0,hatchlings!G18,"")</f>
        <v/>
      </c>
      <c r="O4" s="135" t="str">
        <f>IF(hatchlings!G19&gt;0,hatchlings!G19,"")</f>
        <v/>
      </c>
      <c r="P4" s="135" t="str">
        <f>IF(hatchlings!G20&gt;0,hatchlings!G20,"")</f>
        <v/>
      </c>
      <c r="Q4" s="135" t="str">
        <f>IF(hatchlings!G23&gt;0,hatchlings!G23,"")</f>
        <v/>
      </c>
      <c r="R4" s="135" t="str">
        <f>IF(hatchlings!G24&gt;0,hatchlings!G24,"")</f>
        <v/>
      </c>
      <c r="S4" s="135" t="str">
        <f>IF(hatchlings!G25&gt;0,hatchlings!G25,"")</f>
        <v/>
      </c>
      <c r="T4" s="135" t="str">
        <f>IF(hatchlings!G27&gt;0,hatchlings!G27,"")</f>
        <v/>
      </c>
      <c r="U4" s="135" t="str">
        <f>IF(hatchlings!G28&gt;0,hatchlings!G28,"")</f>
        <v/>
      </c>
      <c r="V4" s="135" t="str">
        <f>IF(hatchlings!G29&gt;0,hatchlings!G29,"")</f>
        <v/>
      </c>
      <c r="W4" s="135" t="str">
        <f>IF(hatchlings!G32&gt;0,hatchlings!G32,"")</f>
        <v/>
      </c>
      <c r="X4" s="135" t="str">
        <f>IF(hatchlings!G33&gt;0,hatchlings!G33,"")</f>
        <v/>
      </c>
      <c r="Y4" s="135" t="str">
        <f>IF(hatchlings!G34&gt;0,hatchlings!G34,"")</f>
        <v/>
      </c>
      <c r="Z4" s="135" t="str">
        <f>IF(hatchlings!G36&gt;0,hatchlings!G36,"")</f>
        <v/>
      </c>
      <c r="AA4" s="135" t="str">
        <f>IF(hatchlings!G37&gt;0,hatchlings!G37,"")</f>
        <v/>
      </c>
      <c r="AB4" s="135" t="str">
        <f>IF(hatchlings!G38&gt;0,hatchlings!G38,"")</f>
        <v/>
      </c>
      <c r="AC4" s="135" t="str">
        <f>IF(hatchlings!G41&gt;0,hatchlings!G41,"")</f>
        <v/>
      </c>
      <c r="AD4" s="135" t="str">
        <f>IF(hatchlings!G42&gt;0,hatchlings!G42,"")</f>
        <v/>
      </c>
      <c r="AE4" s="135" t="str">
        <f>IF(hatchlings!G43&gt;0,hatchlings!G43,"")</f>
        <v/>
      </c>
      <c r="AF4" s="135" t="str">
        <f>IF(hatchlings!G45&gt;0,hatchlings!G45,"")</f>
        <v/>
      </c>
      <c r="AG4" s="135" t="str">
        <f>IF(hatchlings!G46&gt;0,hatchlings!G46,"")</f>
        <v/>
      </c>
      <c r="AH4" s="135" t="str">
        <f>IF(hatchlings!G47&gt;0,hatchlings!G47,"")</f>
        <v/>
      </c>
    </row>
    <row r="5" spans="1:34" x14ac:dyDescent="0.3">
      <c r="A5" s="121" t="str">
        <f t="shared" si="0"/>
        <v>Genus species</v>
      </c>
      <c r="B5" s="132" t="str">
        <f t="shared" si="0"/>
        <v>Country.sample</v>
      </c>
      <c r="C5" s="124">
        <f>hatchlings!H1</f>
        <v>4</v>
      </c>
      <c r="D5" s="134" t="str">
        <f>IF(hatchlings!I3&gt;0,hatchlings!I3,"")</f>
        <v/>
      </c>
      <c r="E5" s="135" t="str">
        <f>IF(hatchlings!I4&gt;0,hatchlings!I4,"")</f>
        <v/>
      </c>
      <c r="F5" s="135" t="str">
        <f>IF(hatchlings!I5&gt;0,hatchlings!I5,"")</f>
        <v/>
      </c>
      <c r="G5" s="135" t="str">
        <f>IF(hatchlings!I8&gt;0,hatchlings!I8,"")</f>
        <v/>
      </c>
      <c r="H5" s="135" t="str">
        <f>IF(hatchlings!I9&gt;0,hatchlings!I9,"")</f>
        <v/>
      </c>
      <c r="I5" s="135" t="str">
        <f>IF(hatchlings!I10&gt;0,hatchlings!I10,"")</f>
        <v/>
      </c>
      <c r="J5" s="135" t="str">
        <f>IF(hatchlings!I11&gt;0,hatchlings!I11,"")</f>
        <v/>
      </c>
      <c r="K5" s="135" t="str">
        <f>IF(hatchlings!I14&gt;0,hatchlings!I14,"")</f>
        <v/>
      </c>
      <c r="L5" s="135" t="str">
        <f>IF(hatchlings!I15&gt;0,hatchlings!I15,"")</f>
        <v/>
      </c>
      <c r="M5" s="135" t="str">
        <f>IF(hatchlings!I16&gt;0,hatchlings!I16,"")</f>
        <v/>
      </c>
      <c r="N5" s="135" t="str">
        <f>IF(hatchlings!I18&gt;0,hatchlings!I18,"")</f>
        <v/>
      </c>
      <c r="O5" s="135" t="str">
        <f>IF(hatchlings!I19&gt;0,hatchlings!I19,"")</f>
        <v/>
      </c>
      <c r="P5" s="135" t="str">
        <f>IF(hatchlings!I20&gt;0,hatchlings!I20,"")</f>
        <v/>
      </c>
      <c r="Q5" s="135" t="str">
        <f>IF(hatchlings!I23&gt;0,hatchlings!I23,"")</f>
        <v/>
      </c>
      <c r="R5" s="135" t="str">
        <f>IF(hatchlings!I24&gt;0,hatchlings!I24,"")</f>
        <v/>
      </c>
      <c r="S5" s="135" t="str">
        <f>IF(hatchlings!I25&gt;0,hatchlings!I25,"")</f>
        <v/>
      </c>
      <c r="T5" s="135" t="str">
        <f>IF(hatchlings!I27&gt;0,hatchlings!I27,"")</f>
        <v/>
      </c>
      <c r="U5" s="135" t="str">
        <f>IF(hatchlings!I28&gt;0,hatchlings!I28,"")</f>
        <v/>
      </c>
      <c r="V5" s="135" t="str">
        <f>IF(hatchlings!I29&gt;0,hatchlings!I29,"")</f>
        <v/>
      </c>
      <c r="W5" s="135" t="str">
        <f>IF(hatchlings!I32&gt;0,hatchlings!I32,"")</f>
        <v/>
      </c>
      <c r="X5" s="135" t="str">
        <f>IF(hatchlings!I33&gt;0,hatchlings!I33,"")</f>
        <v/>
      </c>
      <c r="Y5" s="135" t="str">
        <f>IF(hatchlings!I34&gt;0,hatchlings!I34,"")</f>
        <v/>
      </c>
      <c r="Z5" s="135" t="str">
        <f>IF(hatchlings!I36&gt;0,hatchlings!I36,"")</f>
        <v/>
      </c>
      <c r="AA5" s="135" t="str">
        <f>IF(hatchlings!I37&gt;0,hatchlings!I37,"")</f>
        <v/>
      </c>
      <c r="AB5" s="135" t="str">
        <f>IF(hatchlings!I38&gt;0,hatchlings!I38,"")</f>
        <v/>
      </c>
      <c r="AC5" s="135" t="str">
        <f>IF(hatchlings!I41&gt;0,hatchlings!I41,"")</f>
        <v/>
      </c>
      <c r="AD5" s="135" t="str">
        <f>IF(hatchlings!I42&gt;0,hatchlings!I42,"")</f>
        <v/>
      </c>
      <c r="AE5" s="135" t="str">
        <f>IF(hatchlings!I43&gt;0,hatchlings!I43,"")</f>
        <v/>
      </c>
      <c r="AF5" s="135" t="str">
        <f>IF(hatchlings!I45&gt;0,hatchlings!I45,"")</f>
        <v/>
      </c>
      <c r="AG5" s="135" t="str">
        <f>IF(hatchlings!I46&gt;0,hatchlings!I46,"")</f>
        <v/>
      </c>
      <c r="AH5" s="135" t="str">
        <f>IF(hatchlings!I47&gt;0,hatchlings!I47,"")</f>
        <v/>
      </c>
    </row>
    <row r="6" spans="1:34" x14ac:dyDescent="0.3">
      <c r="A6" s="121" t="str">
        <f t="shared" si="0"/>
        <v>Genus species</v>
      </c>
      <c r="B6" s="132" t="str">
        <f t="shared" si="0"/>
        <v>Country.sample</v>
      </c>
      <c r="C6" s="124">
        <f>hatchlings!J1</f>
        <v>5</v>
      </c>
      <c r="D6" s="134" t="str">
        <f>IF(hatchlings!K3&gt;0,hatchlings!K3,"")</f>
        <v/>
      </c>
      <c r="E6" s="135" t="str">
        <f>IF(hatchlings!K4&gt;0,hatchlings!K4,"")</f>
        <v/>
      </c>
      <c r="F6" s="135" t="str">
        <f>IF(hatchlings!K5&gt;0,hatchlings!K5,"")</f>
        <v/>
      </c>
      <c r="G6" s="135" t="str">
        <f>IF(hatchlings!K8&gt;0,hatchlings!K8,"")</f>
        <v/>
      </c>
      <c r="H6" s="135" t="str">
        <f>IF(hatchlings!K9&gt;0,hatchlings!K9,"")</f>
        <v/>
      </c>
      <c r="I6" s="135" t="str">
        <f>IF(hatchlings!K10&gt;0,hatchlings!K10,"")</f>
        <v/>
      </c>
      <c r="J6" s="135" t="str">
        <f>IF(hatchlings!K11&gt;0,hatchlings!K11,"")</f>
        <v/>
      </c>
      <c r="K6" s="135" t="str">
        <f>IF(hatchlings!K14&gt;0,hatchlings!K14,"")</f>
        <v/>
      </c>
      <c r="L6" s="135" t="str">
        <f>IF(hatchlings!K15&gt;0,hatchlings!K15,"")</f>
        <v/>
      </c>
      <c r="M6" s="135" t="str">
        <f>IF(hatchlings!K16&gt;0,hatchlings!K16,"")</f>
        <v/>
      </c>
      <c r="N6" s="135" t="str">
        <f>IF(hatchlings!K18&gt;0,hatchlings!K18,"")</f>
        <v/>
      </c>
      <c r="O6" s="135" t="str">
        <f>IF(hatchlings!K19&gt;0,hatchlings!K19,"")</f>
        <v/>
      </c>
      <c r="P6" s="135" t="str">
        <f>IF(hatchlings!K20&gt;0,hatchlings!K20,"")</f>
        <v/>
      </c>
      <c r="Q6" s="135" t="str">
        <f>IF(hatchlings!K23&gt;0,hatchlings!K23,"")</f>
        <v/>
      </c>
      <c r="R6" s="135" t="str">
        <f>IF(hatchlings!K24&gt;0,hatchlings!K24,"")</f>
        <v/>
      </c>
      <c r="S6" s="135" t="str">
        <f>IF(hatchlings!K25&gt;0,hatchlings!K25,"")</f>
        <v/>
      </c>
      <c r="T6" s="135" t="str">
        <f>IF(hatchlings!K27&gt;0,hatchlings!K27,"")</f>
        <v/>
      </c>
      <c r="U6" s="135" t="str">
        <f>IF(hatchlings!K28&gt;0,hatchlings!K28,"")</f>
        <v/>
      </c>
      <c r="V6" s="135" t="str">
        <f>IF(hatchlings!K29&gt;0,hatchlings!K29,"")</f>
        <v/>
      </c>
      <c r="W6" s="135" t="str">
        <f>IF(hatchlings!K32&gt;0,hatchlings!K32,"")</f>
        <v/>
      </c>
      <c r="X6" s="135" t="str">
        <f>IF(hatchlings!K33&gt;0,hatchlings!K33,"")</f>
        <v/>
      </c>
      <c r="Y6" s="135" t="str">
        <f>IF(hatchlings!K34&gt;0,hatchlings!K34,"")</f>
        <v/>
      </c>
      <c r="Z6" s="135" t="str">
        <f>IF(hatchlings!K36&gt;0,hatchlings!K36,"")</f>
        <v/>
      </c>
      <c r="AA6" s="135" t="str">
        <f>IF(hatchlings!K37&gt;0,hatchlings!K37,"")</f>
        <v/>
      </c>
      <c r="AB6" s="135" t="str">
        <f>IF(hatchlings!K38&gt;0,hatchlings!K38,"")</f>
        <v/>
      </c>
      <c r="AC6" s="135" t="str">
        <f>IF(hatchlings!K41&gt;0,hatchlings!K41,"")</f>
        <v/>
      </c>
      <c r="AD6" s="135" t="str">
        <f>IF(hatchlings!K42&gt;0,hatchlings!K42,"")</f>
        <v/>
      </c>
      <c r="AE6" s="135" t="str">
        <f>IF(hatchlings!K43&gt;0,hatchlings!K43,"")</f>
        <v/>
      </c>
      <c r="AF6" s="135" t="str">
        <f>IF(hatchlings!K45&gt;0,hatchlings!K45,"")</f>
        <v/>
      </c>
      <c r="AG6" s="135" t="str">
        <f>IF(hatchlings!K46&gt;0,hatchlings!K46,"")</f>
        <v/>
      </c>
      <c r="AH6" s="135" t="str">
        <f>IF(hatchlings!K47&gt;0,hatchlings!K47,"")</f>
        <v/>
      </c>
    </row>
    <row r="7" spans="1:34" x14ac:dyDescent="0.3">
      <c r="A7" s="121" t="str">
        <f t="shared" si="0"/>
        <v>Genus species</v>
      </c>
      <c r="B7" s="132" t="str">
        <f t="shared" si="0"/>
        <v>Country.sample</v>
      </c>
      <c r="C7" s="124">
        <f>hatchlings!L1</f>
        <v>6</v>
      </c>
      <c r="D7" s="134" t="str">
        <f>IF(hatchlings!M3&gt;0,hatchlings!M3,"")</f>
        <v/>
      </c>
      <c r="E7" s="135" t="str">
        <f>IF(hatchlings!M4&gt;0,hatchlings!M4,"")</f>
        <v/>
      </c>
      <c r="F7" s="135" t="str">
        <f>IF(hatchlings!M5&gt;0,hatchlings!M5,"")</f>
        <v/>
      </c>
      <c r="G7" s="135" t="str">
        <f>IF(hatchlings!M8&gt;0,hatchlings!M8,"")</f>
        <v/>
      </c>
      <c r="H7" s="135" t="str">
        <f>IF(hatchlings!M9&gt;0,hatchlings!M9,"")</f>
        <v/>
      </c>
      <c r="I7" s="135" t="str">
        <f>IF(hatchlings!M10&gt;0,hatchlings!M10,"")</f>
        <v/>
      </c>
      <c r="J7" s="135" t="str">
        <f>IF(hatchlings!M11&gt;0,hatchlings!M11,"")</f>
        <v/>
      </c>
      <c r="K7" s="135" t="str">
        <f>IF(hatchlings!M14&gt;0,hatchlings!M14,"")</f>
        <v/>
      </c>
      <c r="L7" s="135" t="str">
        <f>IF(hatchlings!M15&gt;0,hatchlings!M15,"")</f>
        <v/>
      </c>
      <c r="M7" s="135" t="str">
        <f>IF(hatchlings!M16&gt;0,hatchlings!M16,"")</f>
        <v/>
      </c>
      <c r="N7" s="135" t="str">
        <f>IF(hatchlings!M18&gt;0,hatchlings!M18,"")</f>
        <v/>
      </c>
      <c r="O7" s="135" t="str">
        <f>IF(hatchlings!M19&gt;0,hatchlings!M19,"")</f>
        <v/>
      </c>
      <c r="P7" s="135" t="str">
        <f>IF(hatchlings!M20&gt;0,hatchlings!M20,"")</f>
        <v/>
      </c>
      <c r="Q7" s="135" t="str">
        <f>IF(hatchlings!M23&gt;0,hatchlings!M23,"")</f>
        <v/>
      </c>
      <c r="R7" s="135" t="str">
        <f>IF(hatchlings!M24&gt;0,hatchlings!M24,"")</f>
        <v/>
      </c>
      <c r="S7" s="135" t="str">
        <f>IF(hatchlings!M25&gt;0,hatchlings!M25,"")</f>
        <v/>
      </c>
      <c r="T7" s="135" t="str">
        <f>IF(hatchlings!M27&gt;0,hatchlings!M27,"")</f>
        <v/>
      </c>
      <c r="U7" s="135" t="str">
        <f>IF(hatchlings!M28&gt;0,hatchlings!M28,"")</f>
        <v/>
      </c>
      <c r="V7" s="135" t="str">
        <f>IF(hatchlings!M29&gt;0,hatchlings!M29,"")</f>
        <v/>
      </c>
      <c r="W7" s="135" t="str">
        <f>IF(hatchlings!M32&gt;0,hatchlings!M32,"")</f>
        <v/>
      </c>
      <c r="X7" s="135" t="str">
        <f>IF(hatchlings!M33&gt;0,hatchlings!M33,"")</f>
        <v/>
      </c>
      <c r="Y7" s="135" t="str">
        <f>IF(hatchlings!M34&gt;0,hatchlings!M34,"")</f>
        <v/>
      </c>
      <c r="Z7" s="135" t="str">
        <f>IF(hatchlings!M36&gt;0,hatchlings!M36,"")</f>
        <v/>
      </c>
      <c r="AA7" s="135" t="str">
        <f>IF(hatchlings!M37&gt;0,hatchlings!M37,"")</f>
        <v/>
      </c>
      <c r="AB7" s="135" t="str">
        <f>IF(hatchlings!M38&gt;0,hatchlings!M38,"")</f>
        <v/>
      </c>
      <c r="AC7" s="135" t="str">
        <f>IF(hatchlings!M41&gt;0,hatchlings!M41,"")</f>
        <v/>
      </c>
      <c r="AD7" s="135" t="str">
        <f>IF(hatchlings!M42&gt;0,hatchlings!M42,"")</f>
        <v/>
      </c>
      <c r="AE7" s="135" t="str">
        <f>IF(hatchlings!M43&gt;0,hatchlings!M43,"")</f>
        <v/>
      </c>
      <c r="AF7" s="135" t="str">
        <f>IF(hatchlings!M45&gt;0,hatchlings!M45,"")</f>
        <v/>
      </c>
      <c r="AG7" s="135" t="str">
        <f>IF(hatchlings!M46&gt;0,hatchlings!M46,"")</f>
        <v/>
      </c>
      <c r="AH7" s="135" t="str">
        <f>IF(hatchlings!M47&gt;0,hatchlings!M47,"")</f>
        <v/>
      </c>
    </row>
    <row r="8" spans="1:34" x14ac:dyDescent="0.3">
      <c r="A8" s="121" t="str">
        <f t="shared" si="0"/>
        <v>Genus species</v>
      </c>
      <c r="B8" s="132" t="str">
        <f t="shared" si="0"/>
        <v>Country.sample</v>
      </c>
      <c r="C8" s="124">
        <f>hatchlings!N1</f>
        <v>7</v>
      </c>
      <c r="D8" s="134" t="str">
        <f>IF(hatchlings!O3&gt;0,hatchlings!O3,"")</f>
        <v/>
      </c>
      <c r="E8" s="135" t="str">
        <f>IF(hatchlings!O4&gt;0,hatchlings!O4,"")</f>
        <v/>
      </c>
      <c r="F8" s="135" t="str">
        <f>IF(hatchlings!O5&gt;0,hatchlings!O5,"")</f>
        <v/>
      </c>
      <c r="G8" s="135" t="str">
        <f>IF(hatchlings!O8&gt;0,hatchlings!O8,"")</f>
        <v/>
      </c>
      <c r="H8" s="135" t="str">
        <f>IF(hatchlings!O9&gt;0,hatchlings!O9,"")</f>
        <v/>
      </c>
      <c r="I8" s="135" t="str">
        <f>IF(hatchlings!O10&gt;0,hatchlings!O10,"")</f>
        <v/>
      </c>
      <c r="J8" s="135" t="str">
        <f>IF(hatchlings!O11&gt;0,hatchlings!O11,"")</f>
        <v/>
      </c>
      <c r="K8" s="135" t="str">
        <f>IF(hatchlings!O14&gt;0,hatchlings!O14,"")</f>
        <v/>
      </c>
      <c r="L8" s="135" t="str">
        <f>IF(hatchlings!O15&gt;0,hatchlings!O15,"")</f>
        <v/>
      </c>
      <c r="M8" s="135" t="str">
        <f>IF(hatchlings!O16&gt;0,hatchlings!O16,"")</f>
        <v/>
      </c>
      <c r="N8" s="135" t="str">
        <f>IF(hatchlings!O18&gt;0,hatchlings!O18,"")</f>
        <v/>
      </c>
      <c r="O8" s="135" t="str">
        <f>IF(hatchlings!O19&gt;0,hatchlings!O19,"")</f>
        <v/>
      </c>
      <c r="P8" s="135" t="str">
        <f>IF(hatchlings!O20&gt;0,hatchlings!O20,"")</f>
        <v/>
      </c>
      <c r="Q8" s="135" t="str">
        <f>IF(hatchlings!O23&gt;0,hatchlings!O23,"")</f>
        <v/>
      </c>
      <c r="R8" s="135" t="str">
        <f>IF(hatchlings!O24&gt;0,hatchlings!O24,"")</f>
        <v/>
      </c>
      <c r="S8" s="135" t="str">
        <f>IF(hatchlings!O25&gt;0,hatchlings!O25,"")</f>
        <v/>
      </c>
      <c r="T8" s="135" t="str">
        <f>IF(hatchlings!O27&gt;0,hatchlings!O27,"")</f>
        <v/>
      </c>
      <c r="U8" s="135" t="str">
        <f>IF(hatchlings!O28&gt;0,hatchlings!O28,"")</f>
        <v/>
      </c>
      <c r="V8" s="135" t="str">
        <f>IF(hatchlings!O29&gt;0,hatchlings!O29,"")</f>
        <v/>
      </c>
      <c r="W8" s="135" t="str">
        <f>IF(hatchlings!O32&gt;0,hatchlings!O32,"")</f>
        <v/>
      </c>
      <c r="X8" s="135" t="str">
        <f>IF(hatchlings!O33&gt;0,hatchlings!O33,"")</f>
        <v/>
      </c>
      <c r="Y8" s="135" t="str">
        <f>IF(hatchlings!O34&gt;0,hatchlings!O34,"")</f>
        <v/>
      </c>
      <c r="Z8" s="135" t="str">
        <f>IF(hatchlings!O36&gt;0,hatchlings!O36,"")</f>
        <v/>
      </c>
      <c r="AA8" s="135" t="str">
        <f>IF(hatchlings!O37&gt;0,hatchlings!O37,"")</f>
        <v/>
      </c>
      <c r="AB8" s="135" t="str">
        <f>IF(hatchlings!O38&gt;0,hatchlings!O38,"")</f>
        <v/>
      </c>
      <c r="AC8" s="135" t="str">
        <f>IF(hatchlings!O41&gt;0,hatchlings!O41,"")</f>
        <v/>
      </c>
      <c r="AD8" s="135" t="str">
        <f>IF(hatchlings!O42&gt;0,hatchlings!O42,"")</f>
        <v/>
      </c>
      <c r="AE8" s="135" t="str">
        <f>IF(hatchlings!O43&gt;0,hatchlings!O43,"")</f>
        <v/>
      </c>
      <c r="AF8" s="135" t="str">
        <f>IF(hatchlings!O45&gt;0,hatchlings!O45,"")</f>
        <v/>
      </c>
      <c r="AG8" s="135" t="str">
        <f>IF(hatchlings!O46&gt;0,hatchlings!O46,"")</f>
        <v/>
      </c>
      <c r="AH8" s="135" t="str">
        <f>IF(hatchlings!O47&gt;0,hatchlings!O47,"")</f>
        <v/>
      </c>
    </row>
    <row r="9" spans="1:34" x14ac:dyDescent="0.3">
      <c r="A9" s="121" t="str">
        <f t="shared" si="0"/>
        <v>Genus species</v>
      </c>
      <c r="B9" s="132" t="str">
        <f t="shared" si="0"/>
        <v>Country.sample</v>
      </c>
      <c r="C9" s="124">
        <f>hatchlings!P1</f>
        <v>8</v>
      </c>
      <c r="D9" s="134" t="str">
        <f>IF(hatchlings!Q3&gt;0,hatchlings!Q3,"")</f>
        <v/>
      </c>
      <c r="E9" s="135" t="str">
        <f>IF(hatchlings!Q4&gt;0,hatchlings!Q4,"")</f>
        <v/>
      </c>
      <c r="F9" s="135" t="str">
        <f>IF(hatchlings!Q5&gt;0,hatchlings!Q5,"")</f>
        <v/>
      </c>
      <c r="G9" s="135" t="str">
        <f>IF(hatchlings!Q8&gt;0,hatchlings!Q8,"")</f>
        <v/>
      </c>
      <c r="H9" s="135" t="str">
        <f>IF(hatchlings!Q9&gt;0,hatchlings!Q9,"")</f>
        <v/>
      </c>
      <c r="I9" s="135" t="str">
        <f>IF(hatchlings!Q10&gt;0,hatchlings!Q10,"")</f>
        <v/>
      </c>
      <c r="J9" s="135" t="str">
        <f>IF(hatchlings!Q11&gt;0,hatchlings!Q11,"")</f>
        <v/>
      </c>
      <c r="K9" s="135" t="str">
        <f>IF(hatchlings!Q14&gt;0,hatchlings!Q14,"")</f>
        <v/>
      </c>
      <c r="L9" s="135" t="str">
        <f>IF(hatchlings!Q15&gt;0,hatchlings!Q15,"")</f>
        <v/>
      </c>
      <c r="M9" s="135" t="str">
        <f>IF(hatchlings!Q16&gt;0,hatchlings!Q16,"")</f>
        <v/>
      </c>
      <c r="N9" s="135" t="str">
        <f>IF(hatchlings!Q18&gt;0,hatchlings!Q18,"")</f>
        <v/>
      </c>
      <c r="O9" s="135" t="str">
        <f>IF(hatchlings!Q19&gt;0,hatchlings!Q19,"")</f>
        <v/>
      </c>
      <c r="P9" s="135" t="str">
        <f>IF(hatchlings!Q20&gt;0,hatchlings!Q20,"")</f>
        <v/>
      </c>
      <c r="Q9" s="135" t="str">
        <f>IF(hatchlings!Q23&gt;0,hatchlings!Q23,"")</f>
        <v/>
      </c>
      <c r="R9" s="135" t="str">
        <f>IF(hatchlings!Q24&gt;0,hatchlings!Q24,"")</f>
        <v/>
      </c>
      <c r="S9" s="135" t="str">
        <f>IF(hatchlings!Q25&gt;0,hatchlings!Q25,"")</f>
        <v/>
      </c>
      <c r="T9" s="135" t="str">
        <f>IF(hatchlings!Q27&gt;0,hatchlings!Q27,"")</f>
        <v/>
      </c>
      <c r="U9" s="135" t="str">
        <f>IF(hatchlings!Q28&gt;0,hatchlings!Q28,"")</f>
        <v/>
      </c>
      <c r="V9" s="135" t="str">
        <f>IF(hatchlings!Q29&gt;0,hatchlings!Q29,"")</f>
        <v/>
      </c>
      <c r="W9" s="135" t="str">
        <f>IF(hatchlings!Q32&gt;0,hatchlings!Q32,"")</f>
        <v/>
      </c>
      <c r="X9" s="135" t="str">
        <f>IF(hatchlings!Q33&gt;0,hatchlings!Q33,"")</f>
        <v/>
      </c>
      <c r="Y9" s="135" t="str">
        <f>IF(hatchlings!Q34&gt;0,hatchlings!Q34,"")</f>
        <v/>
      </c>
      <c r="Z9" s="135" t="str">
        <f>IF(hatchlings!Q36&gt;0,hatchlings!Q36,"")</f>
        <v/>
      </c>
      <c r="AA9" s="135" t="str">
        <f>IF(hatchlings!Q37&gt;0,hatchlings!Q37,"")</f>
        <v/>
      </c>
      <c r="AB9" s="135" t="str">
        <f>IF(hatchlings!Q38&gt;0,hatchlings!Q38,"")</f>
        <v/>
      </c>
      <c r="AC9" s="135" t="str">
        <f>IF(hatchlings!Q41&gt;0,hatchlings!Q41,"")</f>
        <v/>
      </c>
      <c r="AD9" s="135" t="str">
        <f>IF(hatchlings!Q42&gt;0,hatchlings!Q42,"")</f>
        <v/>
      </c>
      <c r="AE9" s="135" t="str">
        <f>IF(hatchlings!Q43&gt;0,hatchlings!Q43,"")</f>
        <v/>
      </c>
      <c r="AF9" s="135" t="str">
        <f>IF(hatchlings!Q45&gt;0,hatchlings!Q45,"")</f>
        <v/>
      </c>
      <c r="AG9" s="135" t="str">
        <f>IF(hatchlings!Q46&gt;0,hatchlings!Q46,"")</f>
        <v/>
      </c>
      <c r="AH9" s="135" t="str">
        <f>IF(hatchlings!Q47&gt;0,hatchlings!Q47,"")</f>
        <v/>
      </c>
    </row>
    <row r="10" spans="1:34" x14ac:dyDescent="0.3">
      <c r="A10" s="121" t="str">
        <f t="shared" si="0"/>
        <v>Genus species</v>
      </c>
      <c r="B10" s="132" t="str">
        <f t="shared" si="0"/>
        <v>Country.sample</v>
      </c>
      <c r="C10" s="124">
        <f>hatchlings!R1</f>
        <v>9</v>
      </c>
      <c r="D10" s="134" t="str">
        <f>IF(hatchlings!S3&gt;0,hatchlings!S3,"")</f>
        <v/>
      </c>
      <c r="E10" s="135" t="str">
        <f>IF(hatchlings!S4&gt;0,hatchlings!S4,"")</f>
        <v/>
      </c>
      <c r="F10" s="135" t="str">
        <f>IF(hatchlings!S5&gt;0,hatchlings!S5,"")</f>
        <v/>
      </c>
      <c r="G10" s="135" t="str">
        <f>IF(hatchlings!S8&gt;0,hatchlings!S8,"")</f>
        <v/>
      </c>
      <c r="H10" s="135" t="str">
        <f>IF(hatchlings!S9&gt;0,hatchlings!S9,"")</f>
        <v/>
      </c>
      <c r="I10" s="135" t="str">
        <f>IF(hatchlings!S10&gt;0,hatchlings!S10,"")</f>
        <v/>
      </c>
      <c r="J10" s="135" t="str">
        <f>IF(hatchlings!S11&gt;0,hatchlings!S11,"")</f>
        <v/>
      </c>
      <c r="K10" s="135" t="str">
        <f>IF(hatchlings!S14&gt;0,hatchlings!S14,"")</f>
        <v/>
      </c>
      <c r="L10" s="135" t="str">
        <f>IF(hatchlings!S15&gt;0,hatchlings!S15,"")</f>
        <v/>
      </c>
      <c r="M10" s="135" t="str">
        <f>IF(hatchlings!S16&gt;0,hatchlings!S16,"")</f>
        <v/>
      </c>
      <c r="N10" s="135" t="str">
        <f>IF(hatchlings!S18&gt;0,hatchlings!S18,"")</f>
        <v/>
      </c>
      <c r="O10" s="135" t="str">
        <f>IF(hatchlings!S19&gt;0,hatchlings!S19,"")</f>
        <v/>
      </c>
      <c r="P10" s="135" t="str">
        <f>IF(hatchlings!S20&gt;0,hatchlings!S20,"")</f>
        <v/>
      </c>
      <c r="Q10" s="135" t="str">
        <f>IF(hatchlings!S23&gt;0,hatchlings!S23,"")</f>
        <v/>
      </c>
      <c r="R10" s="135" t="str">
        <f>IF(hatchlings!S24&gt;0,hatchlings!S24,"")</f>
        <v/>
      </c>
      <c r="S10" s="135" t="str">
        <f>IF(hatchlings!S25&gt;0,hatchlings!S25,"")</f>
        <v/>
      </c>
      <c r="T10" s="135" t="str">
        <f>IF(hatchlings!S27&gt;0,hatchlings!S27,"")</f>
        <v/>
      </c>
      <c r="U10" s="135" t="str">
        <f>IF(hatchlings!S28&gt;0,hatchlings!S28,"")</f>
        <v/>
      </c>
      <c r="V10" s="135" t="str">
        <f>IF(hatchlings!S29&gt;0,hatchlings!S29,"")</f>
        <v/>
      </c>
      <c r="W10" s="135" t="str">
        <f>IF(hatchlings!S32&gt;0,hatchlings!S32,"")</f>
        <v/>
      </c>
      <c r="X10" s="135" t="str">
        <f>IF(hatchlings!S33&gt;0,hatchlings!S33,"")</f>
        <v/>
      </c>
      <c r="Y10" s="135" t="str">
        <f>IF(hatchlings!S34&gt;0,hatchlings!S34,"")</f>
        <v/>
      </c>
      <c r="Z10" s="135" t="str">
        <f>IF(hatchlings!S36&gt;0,hatchlings!S36,"")</f>
        <v/>
      </c>
      <c r="AA10" s="135" t="str">
        <f>IF(hatchlings!S37&gt;0,hatchlings!S37,"")</f>
        <v/>
      </c>
      <c r="AB10" s="135" t="str">
        <f>IF(hatchlings!S38&gt;0,hatchlings!S38,"")</f>
        <v/>
      </c>
      <c r="AC10" s="135" t="str">
        <f>IF(hatchlings!S41&gt;0,hatchlings!S41,"")</f>
        <v/>
      </c>
      <c r="AD10" s="135" t="str">
        <f>IF(hatchlings!S42&gt;0,hatchlings!S42,"")</f>
        <v/>
      </c>
      <c r="AE10" s="135" t="str">
        <f>IF(hatchlings!S43&gt;0,hatchlings!S43,"")</f>
        <v/>
      </c>
      <c r="AF10" s="135" t="str">
        <f>IF(hatchlings!S45&gt;0,hatchlings!S45,"")</f>
        <v/>
      </c>
      <c r="AG10" s="135" t="str">
        <f>IF(hatchlings!S46&gt;0,hatchlings!S46,"")</f>
        <v/>
      </c>
      <c r="AH10" s="135" t="str">
        <f>IF(hatchlings!S47&gt;0,hatchlings!S47,"")</f>
        <v/>
      </c>
    </row>
    <row r="11" spans="1:34" x14ac:dyDescent="0.3">
      <c r="A11" s="121" t="str">
        <f t="shared" si="0"/>
        <v>Genus species</v>
      </c>
      <c r="B11" s="132" t="str">
        <f t="shared" si="0"/>
        <v>Country.sample</v>
      </c>
      <c r="C11" s="124">
        <f>hatchlings!T1</f>
        <v>10</v>
      </c>
      <c r="D11" s="134" t="str">
        <f>IF(hatchlings!U3&gt;0,hatchlings!U3,"")</f>
        <v/>
      </c>
      <c r="E11" s="135" t="str">
        <f>IF(hatchlings!U4&gt;0,hatchlings!U4,"")</f>
        <v/>
      </c>
      <c r="F11" s="135" t="str">
        <f>IF(hatchlings!U5&gt;0,hatchlings!U5,"")</f>
        <v/>
      </c>
      <c r="G11" s="135" t="str">
        <f>IF(hatchlings!U8&gt;0,hatchlings!U8,"")</f>
        <v/>
      </c>
      <c r="H11" s="135" t="str">
        <f>IF(hatchlings!U9&gt;0,hatchlings!U9,"")</f>
        <v/>
      </c>
      <c r="I11" s="135" t="str">
        <f>IF(hatchlings!U10&gt;0,hatchlings!U10,"")</f>
        <v/>
      </c>
      <c r="J11" s="135" t="str">
        <f>IF(hatchlings!U11&gt;0,hatchlings!U11,"")</f>
        <v/>
      </c>
      <c r="K11" s="135" t="str">
        <f>IF(hatchlings!U14&gt;0,hatchlings!U14,"")</f>
        <v/>
      </c>
      <c r="L11" s="135" t="str">
        <f>IF(hatchlings!U15&gt;0,hatchlings!U15,"")</f>
        <v/>
      </c>
      <c r="M11" s="135" t="str">
        <f>IF(hatchlings!U16&gt;0,hatchlings!U16,"")</f>
        <v/>
      </c>
      <c r="N11" s="135" t="str">
        <f>IF(hatchlings!U18&gt;0,hatchlings!U18,"")</f>
        <v/>
      </c>
      <c r="O11" s="135" t="str">
        <f>IF(hatchlings!U19&gt;0,hatchlings!U19,"")</f>
        <v/>
      </c>
      <c r="P11" s="135" t="str">
        <f>IF(hatchlings!U20&gt;0,hatchlings!U20,"")</f>
        <v/>
      </c>
      <c r="Q11" s="135" t="str">
        <f>IF(hatchlings!U23&gt;0,hatchlings!U23,"")</f>
        <v/>
      </c>
      <c r="R11" s="135" t="str">
        <f>IF(hatchlings!U24&gt;0,hatchlings!U24,"")</f>
        <v/>
      </c>
      <c r="S11" s="135" t="str">
        <f>IF(hatchlings!U25&gt;0,hatchlings!U25,"")</f>
        <v/>
      </c>
      <c r="T11" s="135" t="str">
        <f>IF(hatchlings!U27&gt;0,hatchlings!U27,"")</f>
        <v/>
      </c>
      <c r="U11" s="135" t="str">
        <f>IF(hatchlings!U28&gt;0,hatchlings!U28,"")</f>
        <v/>
      </c>
      <c r="V11" s="135" t="str">
        <f>IF(hatchlings!U29&gt;0,hatchlings!U29,"")</f>
        <v/>
      </c>
      <c r="W11" s="135" t="str">
        <f>IF(hatchlings!U32&gt;0,hatchlings!U32,"")</f>
        <v/>
      </c>
      <c r="X11" s="135" t="str">
        <f>IF(hatchlings!U33&gt;0,hatchlings!U33,"")</f>
        <v/>
      </c>
      <c r="Y11" s="135" t="str">
        <f>IF(hatchlings!U34&gt;0,hatchlings!U34,"")</f>
        <v/>
      </c>
      <c r="Z11" s="135" t="str">
        <f>IF(hatchlings!U36&gt;0,hatchlings!U36,"")</f>
        <v/>
      </c>
      <c r="AA11" s="135" t="str">
        <f>IF(hatchlings!U37&gt;0,hatchlings!U37,"")</f>
        <v/>
      </c>
      <c r="AB11" s="135" t="str">
        <f>IF(hatchlings!U38&gt;0,hatchlings!U38,"")</f>
        <v/>
      </c>
      <c r="AC11" s="135" t="str">
        <f>IF(hatchlings!U41&gt;0,hatchlings!U41,"")</f>
        <v/>
      </c>
      <c r="AD11" s="135" t="str">
        <f>IF(hatchlings!U42&gt;0,hatchlings!U42,"")</f>
        <v/>
      </c>
      <c r="AE11" s="135" t="str">
        <f>IF(hatchlings!U43&gt;0,hatchlings!U43,"")</f>
        <v/>
      </c>
      <c r="AF11" s="135" t="str">
        <f>IF(hatchlings!U45&gt;0,hatchlings!U45,"")</f>
        <v/>
      </c>
      <c r="AG11" s="135" t="str">
        <f>IF(hatchlings!U46&gt;0,hatchlings!U46,"")</f>
        <v/>
      </c>
      <c r="AH11" s="135" t="str">
        <f>IF(hatchlings!U47&gt;0,hatchlings!U47,"")</f>
        <v/>
      </c>
    </row>
    <row r="12" spans="1:34" x14ac:dyDescent="0.3">
      <c r="A12" s="121" t="str">
        <f t="shared" si="0"/>
        <v>Genus species</v>
      </c>
      <c r="B12" s="132" t="str">
        <f t="shared" si="0"/>
        <v>Country.sample</v>
      </c>
      <c r="C12" s="124">
        <f>hatchlings!V1</f>
        <v>11</v>
      </c>
      <c r="D12" s="134" t="str">
        <f>IF(hatchlings!W3&gt;0,hatchlings!W3,"")</f>
        <v/>
      </c>
      <c r="E12" s="135" t="str">
        <f>IF(hatchlings!W4&gt;0,hatchlings!W4,"")</f>
        <v/>
      </c>
      <c r="F12" s="135" t="str">
        <f>IF(hatchlings!W5&gt;0,hatchlings!W5,"")</f>
        <v/>
      </c>
      <c r="G12" s="135" t="str">
        <f>IF(hatchlings!W8&gt;0,hatchlings!W8,"")</f>
        <v/>
      </c>
      <c r="H12" s="135" t="str">
        <f>IF(hatchlings!W9&gt;0,hatchlings!W9,"")</f>
        <v/>
      </c>
      <c r="I12" s="135" t="str">
        <f>IF(hatchlings!W10&gt;0,hatchlings!W10,"")</f>
        <v/>
      </c>
      <c r="J12" s="135" t="str">
        <f>IF(hatchlings!W11&gt;0,hatchlings!W11,"")</f>
        <v/>
      </c>
      <c r="K12" s="135" t="str">
        <f>IF(hatchlings!W14&gt;0,hatchlings!W14,"")</f>
        <v/>
      </c>
      <c r="L12" s="135" t="str">
        <f>IF(hatchlings!W15&gt;0,hatchlings!W15,"")</f>
        <v/>
      </c>
      <c r="M12" s="135" t="str">
        <f>IF(hatchlings!W16&gt;0,hatchlings!W16,"")</f>
        <v/>
      </c>
      <c r="N12" s="135" t="str">
        <f>IF(hatchlings!W18&gt;0,hatchlings!W18,"")</f>
        <v/>
      </c>
      <c r="O12" s="135" t="str">
        <f>IF(hatchlings!W19&gt;0,hatchlings!W19,"")</f>
        <v/>
      </c>
      <c r="P12" s="135" t="str">
        <f>IF(hatchlings!W20&gt;0,hatchlings!W20,"")</f>
        <v/>
      </c>
      <c r="Q12" s="135" t="str">
        <f>IF(hatchlings!W23&gt;0,hatchlings!W23,"")</f>
        <v/>
      </c>
      <c r="R12" s="135" t="str">
        <f>IF(hatchlings!W24&gt;0,hatchlings!W24,"")</f>
        <v/>
      </c>
      <c r="S12" s="135" t="str">
        <f>IF(hatchlings!W25&gt;0,hatchlings!W25,"")</f>
        <v/>
      </c>
      <c r="T12" s="135" t="str">
        <f>IF(hatchlings!W27&gt;0,hatchlings!W27,"")</f>
        <v/>
      </c>
      <c r="U12" s="135" t="str">
        <f>IF(hatchlings!W28&gt;0,hatchlings!W28,"")</f>
        <v/>
      </c>
      <c r="V12" s="135" t="str">
        <f>IF(hatchlings!W29&gt;0,hatchlings!W29,"")</f>
        <v/>
      </c>
      <c r="W12" s="135" t="str">
        <f>IF(hatchlings!W32&gt;0,hatchlings!W32,"")</f>
        <v/>
      </c>
      <c r="X12" s="135" t="str">
        <f>IF(hatchlings!W33&gt;0,hatchlings!W33,"")</f>
        <v/>
      </c>
      <c r="Y12" s="135" t="str">
        <f>IF(hatchlings!W34&gt;0,hatchlings!W34,"")</f>
        <v/>
      </c>
      <c r="Z12" s="135" t="str">
        <f>IF(hatchlings!W36&gt;0,hatchlings!W36,"")</f>
        <v/>
      </c>
      <c r="AA12" s="135" t="str">
        <f>IF(hatchlings!W37&gt;0,hatchlings!W37,"")</f>
        <v/>
      </c>
      <c r="AB12" s="135" t="str">
        <f>IF(hatchlings!W38&gt;0,hatchlings!W38,"")</f>
        <v/>
      </c>
      <c r="AC12" s="135" t="str">
        <f>IF(hatchlings!W41&gt;0,hatchlings!W41,"")</f>
        <v/>
      </c>
      <c r="AD12" s="135" t="str">
        <f>IF(hatchlings!W42&gt;0,hatchlings!W42,"")</f>
        <v/>
      </c>
      <c r="AE12" s="135" t="str">
        <f>IF(hatchlings!W43&gt;0,hatchlings!W43,"")</f>
        <v/>
      </c>
      <c r="AF12" s="135" t="str">
        <f>IF(hatchlings!W45&gt;0,hatchlings!W45,"")</f>
        <v/>
      </c>
      <c r="AG12" s="135" t="str">
        <f>IF(hatchlings!W46&gt;0,hatchlings!W46,"")</f>
        <v/>
      </c>
      <c r="AH12" s="135" t="str">
        <f>IF(hatchlings!W47&gt;0,hatchlings!W47,"")</f>
        <v/>
      </c>
    </row>
    <row r="13" spans="1:34" x14ac:dyDescent="0.3">
      <c r="A13" s="121" t="str">
        <f t="shared" si="0"/>
        <v>Genus species</v>
      </c>
      <c r="B13" s="132" t="str">
        <f t="shared" si="0"/>
        <v>Country.sample</v>
      </c>
      <c r="C13" s="124">
        <f>hatchlings!X1</f>
        <v>12</v>
      </c>
      <c r="D13" s="134" t="str">
        <f>IF(hatchlings!Y3&gt;0,hatchlings!Y3,"")</f>
        <v/>
      </c>
      <c r="E13" s="135" t="str">
        <f>IF(hatchlings!Y4&gt;0,hatchlings!Y4,"")</f>
        <v/>
      </c>
      <c r="F13" s="135" t="str">
        <f>IF(hatchlings!Y5&gt;0,hatchlings!Y5,"")</f>
        <v/>
      </c>
      <c r="G13" s="135" t="str">
        <f>IF(hatchlings!Y8&gt;0,hatchlings!Y8,"")</f>
        <v/>
      </c>
      <c r="H13" s="135" t="str">
        <f>IF(hatchlings!Y9&gt;0,hatchlings!Y9,"")</f>
        <v/>
      </c>
      <c r="I13" s="135" t="str">
        <f>IF(hatchlings!Y10&gt;0,hatchlings!Y10,"")</f>
        <v/>
      </c>
      <c r="J13" s="135" t="str">
        <f>IF(hatchlings!Y11&gt;0,hatchlings!Y11,"")</f>
        <v/>
      </c>
      <c r="K13" s="135" t="str">
        <f>IF(hatchlings!Y14&gt;0,hatchlings!Y14,"")</f>
        <v/>
      </c>
      <c r="L13" s="135" t="str">
        <f>IF(hatchlings!Y15&gt;0,hatchlings!Y15,"")</f>
        <v/>
      </c>
      <c r="M13" s="135" t="str">
        <f>IF(hatchlings!Y16&gt;0,hatchlings!Y16,"")</f>
        <v/>
      </c>
      <c r="N13" s="135" t="str">
        <f>IF(hatchlings!Y18&gt;0,hatchlings!Y18,"")</f>
        <v/>
      </c>
      <c r="O13" s="135" t="str">
        <f>IF(hatchlings!Y19&gt;0,hatchlings!Y19,"")</f>
        <v/>
      </c>
      <c r="P13" s="135" t="str">
        <f>IF(hatchlings!Y20&gt;0,hatchlings!Y20,"")</f>
        <v/>
      </c>
      <c r="Q13" s="135" t="str">
        <f>IF(hatchlings!Y23&gt;0,hatchlings!Y23,"")</f>
        <v/>
      </c>
      <c r="R13" s="135" t="str">
        <f>IF(hatchlings!Y24&gt;0,hatchlings!Y24,"")</f>
        <v/>
      </c>
      <c r="S13" s="135" t="str">
        <f>IF(hatchlings!Y25&gt;0,hatchlings!Y25,"")</f>
        <v/>
      </c>
      <c r="T13" s="135" t="str">
        <f>IF(hatchlings!Y27&gt;0,hatchlings!Y27,"")</f>
        <v/>
      </c>
      <c r="U13" s="135" t="str">
        <f>IF(hatchlings!Y28&gt;0,hatchlings!Y28,"")</f>
        <v/>
      </c>
      <c r="V13" s="135" t="str">
        <f>IF(hatchlings!Y29&gt;0,hatchlings!Y29,"")</f>
        <v/>
      </c>
      <c r="W13" s="135" t="str">
        <f>IF(hatchlings!Y32&gt;0,hatchlings!Y32,"")</f>
        <v/>
      </c>
      <c r="X13" s="135" t="str">
        <f>IF(hatchlings!Y33&gt;0,hatchlings!Y33,"")</f>
        <v/>
      </c>
      <c r="Y13" s="135" t="str">
        <f>IF(hatchlings!Y34&gt;0,hatchlings!Y34,"")</f>
        <v/>
      </c>
      <c r="Z13" s="135" t="str">
        <f>IF(hatchlings!Y36&gt;0,hatchlings!Y36,"")</f>
        <v/>
      </c>
      <c r="AA13" s="135" t="str">
        <f>IF(hatchlings!Y37&gt;0,hatchlings!Y37,"")</f>
        <v/>
      </c>
      <c r="AB13" s="135" t="str">
        <f>IF(hatchlings!Y38&gt;0,hatchlings!Y38,"")</f>
        <v/>
      </c>
      <c r="AC13" s="135" t="str">
        <f>IF(hatchlings!Y41&gt;0,hatchlings!Y41,"")</f>
        <v/>
      </c>
      <c r="AD13" s="135" t="str">
        <f>IF(hatchlings!Y42&gt;0,hatchlings!Y42,"")</f>
        <v/>
      </c>
      <c r="AE13" s="135" t="str">
        <f>IF(hatchlings!Y43&gt;0,hatchlings!Y43,"")</f>
        <v/>
      </c>
      <c r="AF13" s="135" t="str">
        <f>IF(hatchlings!Y45&gt;0,hatchlings!Y45,"")</f>
        <v/>
      </c>
      <c r="AG13" s="135" t="str">
        <f>IF(hatchlings!Y46&gt;0,hatchlings!Y46,"")</f>
        <v/>
      </c>
      <c r="AH13" s="135" t="str">
        <f>IF(hatchlings!Y47&gt;0,hatchlings!Y47,"")</f>
        <v/>
      </c>
    </row>
    <row r="14" spans="1:34" x14ac:dyDescent="0.3">
      <c r="A14" s="121" t="str">
        <f t="shared" si="0"/>
        <v>Genus species</v>
      </c>
      <c r="B14" s="132" t="str">
        <f t="shared" si="0"/>
        <v>Country.sample</v>
      </c>
      <c r="C14" s="124">
        <f>hatchlings!Z1</f>
        <v>13</v>
      </c>
      <c r="D14" s="134" t="str">
        <f>IF(hatchlings!AA3&gt;0,hatchlings!AA3,"")</f>
        <v/>
      </c>
      <c r="E14" s="135" t="str">
        <f>IF(hatchlings!AA4&gt;0,hatchlings!AA4,"")</f>
        <v/>
      </c>
      <c r="F14" s="135" t="str">
        <f>IF(hatchlings!AA5&gt;0,hatchlings!AA5,"")</f>
        <v/>
      </c>
      <c r="G14" s="135" t="str">
        <f>IF(hatchlings!AA8&gt;0,hatchlings!AA8,"")</f>
        <v/>
      </c>
      <c r="H14" s="135" t="str">
        <f>IF(hatchlings!AA9&gt;0,hatchlings!AA9,"")</f>
        <v/>
      </c>
      <c r="I14" s="135" t="str">
        <f>IF(hatchlings!AA10&gt;0,hatchlings!AA10,"")</f>
        <v/>
      </c>
      <c r="J14" s="135" t="str">
        <f>IF(hatchlings!AA11&gt;0,hatchlings!AA11,"")</f>
        <v/>
      </c>
      <c r="K14" s="135" t="str">
        <f>IF(hatchlings!AA14&gt;0,hatchlings!AA14,"")</f>
        <v/>
      </c>
      <c r="L14" s="135" t="str">
        <f>IF(hatchlings!AA15&gt;0,hatchlings!AA15,"")</f>
        <v/>
      </c>
      <c r="M14" s="135" t="str">
        <f>IF(hatchlings!AA16&gt;0,hatchlings!AA16,"")</f>
        <v/>
      </c>
      <c r="N14" s="135" t="str">
        <f>IF(hatchlings!AA18&gt;0,hatchlings!AA18,"")</f>
        <v/>
      </c>
      <c r="O14" s="135" t="str">
        <f>IF(hatchlings!AA19&gt;0,hatchlings!AA19,"")</f>
        <v/>
      </c>
      <c r="P14" s="135" t="str">
        <f>IF(hatchlings!AA20&gt;0,hatchlings!AA20,"")</f>
        <v/>
      </c>
      <c r="Q14" s="135" t="str">
        <f>IF(hatchlings!AA23&gt;0,hatchlings!AA23,"")</f>
        <v/>
      </c>
      <c r="R14" s="135" t="str">
        <f>IF(hatchlings!AA24&gt;0,hatchlings!AA24,"")</f>
        <v/>
      </c>
      <c r="S14" s="135" t="str">
        <f>IF(hatchlings!AA25&gt;0,hatchlings!AA25,"")</f>
        <v/>
      </c>
      <c r="T14" s="135" t="str">
        <f>IF(hatchlings!AA27&gt;0,hatchlings!AA27,"")</f>
        <v/>
      </c>
      <c r="U14" s="135" t="str">
        <f>IF(hatchlings!AA28&gt;0,hatchlings!AA28,"")</f>
        <v/>
      </c>
      <c r="V14" s="135" t="str">
        <f>IF(hatchlings!AA29&gt;0,hatchlings!AA29,"")</f>
        <v/>
      </c>
      <c r="W14" s="135" t="str">
        <f>IF(hatchlings!AA32&gt;0,hatchlings!AA32,"")</f>
        <v/>
      </c>
      <c r="X14" s="135" t="str">
        <f>IF(hatchlings!AA33&gt;0,hatchlings!AA33,"")</f>
        <v/>
      </c>
      <c r="Y14" s="135" t="str">
        <f>IF(hatchlings!AA34&gt;0,hatchlings!AA34,"")</f>
        <v/>
      </c>
      <c r="Z14" s="135" t="str">
        <f>IF(hatchlings!AA36&gt;0,hatchlings!AA36,"")</f>
        <v/>
      </c>
      <c r="AA14" s="135" t="str">
        <f>IF(hatchlings!AA37&gt;0,hatchlings!AA37,"")</f>
        <v/>
      </c>
      <c r="AB14" s="135" t="str">
        <f>IF(hatchlings!AA38&gt;0,hatchlings!AA38,"")</f>
        <v/>
      </c>
      <c r="AC14" s="135" t="str">
        <f>IF(hatchlings!AA41&gt;0,hatchlings!AA41,"")</f>
        <v/>
      </c>
      <c r="AD14" s="135" t="str">
        <f>IF(hatchlings!AA42&gt;0,hatchlings!AA42,"")</f>
        <v/>
      </c>
      <c r="AE14" s="135" t="str">
        <f>IF(hatchlings!AA43&gt;0,hatchlings!AA43,"")</f>
        <v/>
      </c>
      <c r="AF14" s="135" t="str">
        <f>IF(hatchlings!AA45&gt;0,hatchlings!AA45,"")</f>
        <v/>
      </c>
      <c r="AG14" s="135" t="str">
        <f>IF(hatchlings!AA46&gt;0,hatchlings!AA46,"")</f>
        <v/>
      </c>
      <c r="AH14" s="135" t="str">
        <f>IF(hatchlings!AA47&gt;0,hatchlings!AA47,"")</f>
        <v/>
      </c>
    </row>
    <row r="15" spans="1:34" x14ac:dyDescent="0.3">
      <c r="A15" s="121" t="str">
        <f t="shared" si="0"/>
        <v>Genus species</v>
      </c>
      <c r="B15" s="132" t="str">
        <f t="shared" si="0"/>
        <v>Country.sample</v>
      </c>
      <c r="C15" s="124">
        <f>hatchlings!AB1</f>
        <v>14</v>
      </c>
      <c r="D15" s="134" t="str">
        <f>IF(hatchlings!AC3&gt;0,hatchlings!AC3,"")</f>
        <v/>
      </c>
      <c r="E15" s="135" t="str">
        <f>IF(hatchlings!AC4&gt;0,hatchlings!AC4,"")</f>
        <v/>
      </c>
      <c r="F15" s="135" t="str">
        <f>IF(hatchlings!AC5&gt;0,hatchlings!AC5,"")</f>
        <v/>
      </c>
      <c r="G15" s="135" t="str">
        <f>IF(hatchlings!AC8&gt;0,hatchlings!AC8,"")</f>
        <v/>
      </c>
      <c r="H15" s="135" t="str">
        <f>IF(hatchlings!AC9&gt;0,hatchlings!AC9,"")</f>
        <v/>
      </c>
      <c r="I15" s="135" t="str">
        <f>IF(hatchlings!AC10&gt;0,hatchlings!AC10,"")</f>
        <v/>
      </c>
      <c r="J15" s="135" t="str">
        <f>IF(hatchlings!AC11&gt;0,hatchlings!AC11,"")</f>
        <v/>
      </c>
      <c r="K15" s="135" t="str">
        <f>IF(hatchlings!AC14&gt;0,hatchlings!AC14,"")</f>
        <v/>
      </c>
      <c r="L15" s="135" t="str">
        <f>IF(hatchlings!AC15&gt;0,hatchlings!AC15,"")</f>
        <v/>
      </c>
      <c r="M15" s="135" t="str">
        <f>IF(hatchlings!AC16&gt;0,hatchlings!AC16,"")</f>
        <v/>
      </c>
      <c r="N15" s="135" t="str">
        <f>IF(hatchlings!AC18&gt;0,hatchlings!AC18,"")</f>
        <v/>
      </c>
      <c r="O15" s="135" t="str">
        <f>IF(hatchlings!AC19&gt;0,hatchlings!AC19,"")</f>
        <v/>
      </c>
      <c r="P15" s="135" t="str">
        <f>IF(hatchlings!AC20&gt;0,hatchlings!AC20,"")</f>
        <v/>
      </c>
      <c r="Q15" s="135" t="str">
        <f>IF(hatchlings!AC23&gt;0,hatchlings!AC23,"")</f>
        <v/>
      </c>
      <c r="R15" s="135" t="str">
        <f>IF(hatchlings!AC24&gt;0,hatchlings!AC24,"")</f>
        <v/>
      </c>
      <c r="S15" s="135" t="str">
        <f>IF(hatchlings!AC25&gt;0,hatchlings!AC25,"")</f>
        <v/>
      </c>
      <c r="T15" s="135" t="str">
        <f>IF(hatchlings!AC27&gt;0,hatchlings!AC27,"")</f>
        <v/>
      </c>
      <c r="U15" s="135" t="str">
        <f>IF(hatchlings!AC28&gt;0,hatchlings!AC28,"")</f>
        <v/>
      </c>
      <c r="V15" s="135" t="str">
        <f>IF(hatchlings!AC29&gt;0,hatchlings!AC29,"")</f>
        <v/>
      </c>
      <c r="W15" s="135" t="str">
        <f>IF(hatchlings!AC32&gt;0,hatchlings!AC32,"")</f>
        <v/>
      </c>
      <c r="X15" s="135" t="str">
        <f>IF(hatchlings!AC33&gt;0,hatchlings!AC33,"")</f>
        <v/>
      </c>
      <c r="Y15" s="135" t="str">
        <f>IF(hatchlings!AC34&gt;0,hatchlings!AC34,"")</f>
        <v/>
      </c>
      <c r="Z15" s="135" t="str">
        <f>IF(hatchlings!AC36&gt;0,hatchlings!AC36,"")</f>
        <v/>
      </c>
      <c r="AA15" s="135" t="str">
        <f>IF(hatchlings!AC37&gt;0,hatchlings!AC37,"")</f>
        <v/>
      </c>
      <c r="AB15" s="135" t="str">
        <f>IF(hatchlings!AC38&gt;0,hatchlings!AC38,"")</f>
        <v/>
      </c>
      <c r="AC15" s="135" t="str">
        <f>IF(hatchlings!AC41&gt;0,hatchlings!AC41,"")</f>
        <v/>
      </c>
      <c r="AD15" s="135" t="str">
        <f>IF(hatchlings!AC42&gt;0,hatchlings!AC42,"")</f>
        <v/>
      </c>
      <c r="AE15" s="135" t="str">
        <f>IF(hatchlings!AC43&gt;0,hatchlings!AC43,"")</f>
        <v/>
      </c>
      <c r="AF15" s="135" t="str">
        <f>IF(hatchlings!AC45&gt;0,hatchlings!AC45,"")</f>
        <v/>
      </c>
      <c r="AG15" s="135" t="str">
        <f>IF(hatchlings!AC46&gt;0,hatchlings!AC46,"")</f>
        <v/>
      </c>
      <c r="AH15" s="135" t="str">
        <f>IF(hatchlings!AC47&gt;0,hatchlings!AC47,"")</f>
        <v/>
      </c>
    </row>
    <row r="16" spans="1:34" x14ac:dyDescent="0.3">
      <c r="A16" s="121" t="str">
        <f t="shared" si="0"/>
        <v>Genus species</v>
      </c>
      <c r="B16" s="132" t="str">
        <f t="shared" si="0"/>
        <v>Country.sample</v>
      </c>
      <c r="C16" s="124">
        <f>hatchlings!AD1</f>
        <v>15</v>
      </c>
      <c r="D16" s="134" t="str">
        <f>IF(hatchlings!AE3&gt;0,hatchlings!AE3,"")</f>
        <v/>
      </c>
      <c r="E16" s="135" t="str">
        <f>IF(hatchlings!AE4&gt;0,hatchlings!AE4,"")</f>
        <v/>
      </c>
      <c r="F16" s="135" t="str">
        <f>IF(hatchlings!AE5&gt;0,hatchlings!AE5,"")</f>
        <v/>
      </c>
      <c r="G16" s="135" t="str">
        <f>IF(hatchlings!AE8&gt;0,hatchlings!AE8,"")</f>
        <v/>
      </c>
      <c r="H16" s="135" t="str">
        <f>IF(hatchlings!AE9&gt;0,hatchlings!AE9,"")</f>
        <v/>
      </c>
      <c r="I16" s="135" t="str">
        <f>IF(hatchlings!AE10&gt;0,hatchlings!AE10,"")</f>
        <v/>
      </c>
      <c r="J16" s="135" t="str">
        <f>IF(hatchlings!AE11&gt;0,hatchlings!AE11,"")</f>
        <v/>
      </c>
      <c r="K16" s="135" t="str">
        <f>IF(hatchlings!AE14&gt;0,hatchlings!AE14,"")</f>
        <v/>
      </c>
      <c r="L16" s="135" t="str">
        <f>IF(hatchlings!AE15&gt;0,hatchlings!AE15,"")</f>
        <v/>
      </c>
      <c r="M16" s="135" t="str">
        <f>IF(hatchlings!AE16&gt;0,hatchlings!AE16,"")</f>
        <v/>
      </c>
      <c r="N16" s="135" t="str">
        <f>IF(hatchlings!AE18&gt;0,hatchlings!AE18,"")</f>
        <v/>
      </c>
      <c r="O16" s="135" t="str">
        <f>IF(hatchlings!AE19&gt;0,hatchlings!AE19,"")</f>
        <v/>
      </c>
      <c r="P16" s="135" t="str">
        <f>IF(hatchlings!AE20&gt;0,hatchlings!AE20,"")</f>
        <v/>
      </c>
      <c r="Q16" s="135" t="str">
        <f>IF(hatchlings!AE23&gt;0,hatchlings!AE23,"")</f>
        <v/>
      </c>
      <c r="R16" s="135" t="str">
        <f>IF(hatchlings!AE24&gt;0,hatchlings!AE24,"")</f>
        <v/>
      </c>
      <c r="S16" s="135" t="str">
        <f>IF(hatchlings!AE25&gt;0,hatchlings!AE25,"")</f>
        <v/>
      </c>
      <c r="T16" s="135" t="str">
        <f>IF(hatchlings!AE27&gt;0,hatchlings!AE27,"")</f>
        <v/>
      </c>
      <c r="U16" s="135" t="str">
        <f>IF(hatchlings!AE28&gt;0,hatchlings!AE28,"")</f>
        <v/>
      </c>
      <c r="V16" s="135" t="str">
        <f>IF(hatchlings!AE29&gt;0,hatchlings!AE29,"")</f>
        <v/>
      </c>
      <c r="W16" s="135" t="str">
        <f>IF(hatchlings!AE32&gt;0,hatchlings!AE32,"")</f>
        <v/>
      </c>
      <c r="X16" s="135" t="str">
        <f>IF(hatchlings!AE33&gt;0,hatchlings!AE33,"")</f>
        <v/>
      </c>
      <c r="Y16" s="135" t="str">
        <f>IF(hatchlings!AE34&gt;0,hatchlings!AE34,"")</f>
        <v/>
      </c>
      <c r="Z16" s="135" t="str">
        <f>IF(hatchlings!AE36&gt;0,hatchlings!AE36,"")</f>
        <v/>
      </c>
      <c r="AA16" s="135" t="str">
        <f>IF(hatchlings!AE37&gt;0,hatchlings!AE37,"")</f>
        <v/>
      </c>
      <c r="AB16" s="135" t="str">
        <f>IF(hatchlings!AE38&gt;0,hatchlings!AE38,"")</f>
        <v/>
      </c>
      <c r="AC16" s="135" t="str">
        <f>IF(hatchlings!AE41&gt;0,hatchlings!AE41,"")</f>
        <v/>
      </c>
      <c r="AD16" s="135" t="str">
        <f>IF(hatchlings!AE42&gt;0,hatchlings!AE42,"")</f>
        <v/>
      </c>
      <c r="AE16" s="135" t="str">
        <f>IF(hatchlings!AE43&gt;0,hatchlings!AE43,"")</f>
        <v/>
      </c>
      <c r="AF16" s="135" t="str">
        <f>IF(hatchlings!AE45&gt;0,hatchlings!AE45,"")</f>
        <v/>
      </c>
      <c r="AG16" s="135" t="str">
        <f>IF(hatchlings!AE46&gt;0,hatchlings!AE46,"")</f>
        <v/>
      </c>
      <c r="AH16" s="135" t="str">
        <f>IF(hatchlings!AE47&gt;0,hatchlings!AE47,"")</f>
        <v/>
      </c>
    </row>
    <row r="17" spans="1:34" x14ac:dyDescent="0.3">
      <c r="A17" s="121" t="str">
        <f t="shared" si="0"/>
        <v>Genus species</v>
      </c>
      <c r="B17" s="132" t="str">
        <f t="shared" si="0"/>
        <v>Country.sample</v>
      </c>
      <c r="C17" s="124">
        <f>hatchlings!AF1</f>
        <v>16</v>
      </c>
      <c r="D17" s="134" t="str">
        <f>IF(hatchlings!AG3&gt;0,hatchlings!AG3,"")</f>
        <v/>
      </c>
      <c r="E17" s="135" t="str">
        <f>IF(hatchlings!AG4&gt;0,hatchlings!AG4,"")</f>
        <v/>
      </c>
      <c r="F17" s="135" t="str">
        <f>IF(hatchlings!AG5&gt;0,hatchlings!AG5,"")</f>
        <v/>
      </c>
      <c r="G17" s="135" t="str">
        <f>IF(hatchlings!AG8&gt;0,hatchlings!AG8,"")</f>
        <v/>
      </c>
      <c r="H17" s="135" t="str">
        <f>IF(hatchlings!AG9&gt;0,hatchlings!AG9,"")</f>
        <v/>
      </c>
      <c r="I17" s="135" t="str">
        <f>IF(hatchlings!AG10&gt;0,hatchlings!AG10,"")</f>
        <v/>
      </c>
      <c r="J17" s="135" t="str">
        <f>IF(hatchlings!AG11&gt;0,hatchlings!AG11,"")</f>
        <v/>
      </c>
      <c r="K17" s="135" t="str">
        <f>IF(hatchlings!AG14&gt;0,hatchlings!AG14,"")</f>
        <v/>
      </c>
      <c r="L17" s="135" t="str">
        <f>IF(hatchlings!AG15&gt;0,hatchlings!AG15,"")</f>
        <v/>
      </c>
      <c r="M17" s="135" t="str">
        <f>IF(hatchlings!AG16&gt;0,hatchlings!AG16,"")</f>
        <v/>
      </c>
      <c r="N17" s="135" t="str">
        <f>IF(hatchlings!AG18&gt;0,hatchlings!AG18,"")</f>
        <v/>
      </c>
      <c r="O17" s="135" t="str">
        <f>IF(hatchlings!AG19&gt;0,hatchlings!AG19,"")</f>
        <v/>
      </c>
      <c r="P17" s="135" t="str">
        <f>IF(hatchlings!AG20&gt;0,hatchlings!AG20,"")</f>
        <v/>
      </c>
      <c r="Q17" s="135" t="str">
        <f>IF(hatchlings!AG23&gt;0,hatchlings!AG23,"")</f>
        <v/>
      </c>
      <c r="R17" s="135" t="str">
        <f>IF(hatchlings!AG24&gt;0,hatchlings!AG24,"")</f>
        <v/>
      </c>
      <c r="S17" s="135" t="str">
        <f>IF(hatchlings!AG25&gt;0,hatchlings!AG25,"")</f>
        <v/>
      </c>
      <c r="T17" s="135" t="str">
        <f>IF(hatchlings!AG27&gt;0,hatchlings!AG27,"")</f>
        <v/>
      </c>
      <c r="U17" s="135" t="str">
        <f>IF(hatchlings!AG28&gt;0,hatchlings!AG28,"")</f>
        <v/>
      </c>
      <c r="V17" s="135" t="str">
        <f>IF(hatchlings!AG29&gt;0,hatchlings!AG29,"")</f>
        <v/>
      </c>
      <c r="W17" s="135" t="str">
        <f>IF(hatchlings!AG32&gt;0,hatchlings!AG32,"")</f>
        <v/>
      </c>
      <c r="X17" s="135" t="str">
        <f>IF(hatchlings!AG33&gt;0,hatchlings!AG33,"")</f>
        <v/>
      </c>
      <c r="Y17" s="135" t="str">
        <f>IF(hatchlings!AG34&gt;0,hatchlings!AG34,"")</f>
        <v/>
      </c>
      <c r="Z17" s="135" t="str">
        <f>IF(hatchlings!AG36&gt;0,hatchlings!AG36,"")</f>
        <v/>
      </c>
      <c r="AA17" s="135" t="str">
        <f>IF(hatchlings!AG37&gt;0,hatchlings!AG37,"")</f>
        <v/>
      </c>
      <c r="AB17" s="135" t="str">
        <f>IF(hatchlings!AG38&gt;0,hatchlings!AG38,"")</f>
        <v/>
      </c>
      <c r="AC17" s="135" t="str">
        <f>IF(hatchlings!AG41&gt;0,hatchlings!AG41,"")</f>
        <v/>
      </c>
      <c r="AD17" s="135" t="str">
        <f>IF(hatchlings!AG42&gt;0,hatchlings!AG42,"")</f>
        <v/>
      </c>
      <c r="AE17" s="135" t="str">
        <f>IF(hatchlings!AG43&gt;0,hatchlings!AG43,"")</f>
        <v/>
      </c>
      <c r="AF17" s="135" t="str">
        <f>IF(hatchlings!AG45&gt;0,hatchlings!AG45,"")</f>
        <v/>
      </c>
      <c r="AG17" s="135" t="str">
        <f>IF(hatchlings!AG46&gt;0,hatchlings!AG46,"")</f>
        <v/>
      </c>
      <c r="AH17" s="135" t="str">
        <f>IF(hatchlings!AG47&gt;0,hatchlings!AG47,"")</f>
        <v/>
      </c>
    </row>
    <row r="18" spans="1:34" x14ac:dyDescent="0.3">
      <c r="A18" s="121" t="str">
        <f t="shared" si="0"/>
        <v>Genus species</v>
      </c>
      <c r="B18" s="132" t="str">
        <f t="shared" si="0"/>
        <v>Country.sample</v>
      </c>
      <c r="C18" s="124">
        <f>hatchlings!AH1</f>
        <v>17</v>
      </c>
      <c r="D18" s="134" t="str">
        <f>IF(hatchlings!AI3&gt;0,hatchlings!AI3,"")</f>
        <v/>
      </c>
      <c r="E18" s="135" t="str">
        <f>IF(hatchlings!AI4&gt;0,hatchlings!AI4,"")</f>
        <v/>
      </c>
      <c r="F18" s="135" t="str">
        <f>IF(hatchlings!AI5&gt;0,hatchlings!AI5,"")</f>
        <v/>
      </c>
      <c r="G18" s="135" t="str">
        <f>IF(hatchlings!AI8&gt;0,hatchlings!AI8,"")</f>
        <v/>
      </c>
      <c r="H18" s="135" t="str">
        <f>IF(hatchlings!AI9&gt;0,hatchlings!AI9,"")</f>
        <v/>
      </c>
      <c r="I18" s="135" t="str">
        <f>IF(hatchlings!AI10&gt;0,hatchlings!AI10,"")</f>
        <v/>
      </c>
      <c r="J18" s="135" t="str">
        <f>IF(hatchlings!AI11&gt;0,hatchlings!AI11,"")</f>
        <v/>
      </c>
      <c r="K18" s="135" t="str">
        <f>IF(hatchlings!AI14&gt;0,hatchlings!AI14,"")</f>
        <v/>
      </c>
      <c r="L18" s="135" t="str">
        <f>IF(hatchlings!AI15&gt;0,hatchlings!AI15,"")</f>
        <v/>
      </c>
      <c r="M18" s="135" t="str">
        <f>IF(hatchlings!AI16&gt;0,hatchlings!AI16,"")</f>
        <v/>
      </c>
      <c r="N18" s="135" t="str">
        <f>IF(hatchlings!AI18&gt;0,hatchlings!AI18,"")</f>
        <v/>
      </c>
      <c r="O18" s="135" t="str">
        <f>IF(hatchlings!AI19&gt;0,hatchlings!AI19,"")</f>
        <v/>
      </c>
      <c r="P18" s="135" t="str">
        <f>IF(hatchlings!AI20&gt;0,hatchlings!AI20,"")</f>
        <v/>
      </c>
      <c r="Q18" s="135" t="str">
        <f>IF(hatchlings!AI23&gt;0,hatchlings!AI23,"")</f>
        <v/>
      </c>
      <c r="R18" s="135" t="str">
        <f>IF(hatchlings!AI24&gt;0,hatchlings!AI24,"")</f>
        <v/>
      </c>
      <c r="S18" s="135" t="str">
        <f>IF(hatchlings!AI25&gt;0,hatchlings!AI25,"")</f>
        <v/>
      </c>
      <c r="T18" s="135" t="str">
        <f>IF(hatchlings!AI27&gt;0,hatchlings!AI27,"")</f>
        <v/>
      </c>
      <c r="U18" s="135" t="str">
        <f>IF(hatchlings!AI28&gt;0,hatchlings!AI28,"")</f>
        <v/>
      </c>
      <c r="V18" s="135" t="str">
        <f>IF(hatchlings!AI29&gt;0,hatchlings!AI29,"")</f>
        <v/>
      </c>
      <c r="W18" s="135" t="str">
        <f>IF(hatchlings!AI32&gt;0,hatchlings!AI32,"")</f>
        <v/>
      </c>
      <c r="X18" s="135" t="str">
        <f>IF(hatchlings!AI33&gt;0,hatchlings!AI33,"")</f>
        <v/>
      </c>
      <c r="Y18" s="135" t="str">
        <f>IF(hatchlings!AI34&gt;0,hatchlings!AI34,"")</f>
        <v/>
      </c>
      <c r="Z18" s="135" t="str">
        <f>IF(hatchlings!AI36&gt;0,hatchlings!AI36,"")</f>
        <v/>
      </c>
      <c r="AA18" s="135" t="str">
        <f>IF(hatchlings!AI37&gt;0,hatchlings!AI37,"")</f>
        <v/>
      </c>
      <c r="AB18" s="135" t="str">
        <f>IF(hatchlings!AI38&gt;0,hatchlings!AI38,"")</f>
        <v/>
      </c>
      <c r="AC18" s="135" t="str">
        <f>IF(hatchlings!AI41&gt;0,hatchlings!AI41,"")</f>
        <v/>
      </c>
      <c r="AD18" s="135" t="str">
        <f>IF(hatchlings!AI42&gt;0,hatchlings!AI42,"")</f>
        <v/>
      </c>
      <c r="AE18" s="135" t="str">
        <f>IF(hatchlings!AI43&gt;0,hatchlings!AI43,"")</f>
        <v/>
      </c>
      <c r="AF18" s="135" t="str">
        <f>IF(hatchlings!AI45&gt;0,hatchlings!AI45,"")</f>
        <v/>
      </c>
      <c r="AG18" s="135" t="str">
        <f>IF(hatchlings!AI46&gt;0,hatchlings!AI46,"")</f>
        <v/>
      </c>
      <c r="AH18" s="135" t="str">
        <f>IF(hatchlings!AI47&gt;0,hatchlings!AI47,"")</f>
        <v/>
      </c>
    </row>
    <row r="19" spans="1:34" x14ac:dyDescent="0.3">
      <c r="A19" s="121" t="str">
        <f t="shared" si="0"/>
        <v>Genus species</v>
      </c>
      <c r="B19" s="132" t="str">
        <f t="shared" si="0"/>
        <v>Country.sample</v>
      </c>
      <c r="C19" s="124">
        <f>hatchlings!AJ1</f>
        <v>18</v>
      </c>
      <c r="D19" s="134" t="str">
        <f>IF(hatchlings!AK3&gt;0,hatchlings!AK3,"")</f>
        <v/>
      </c>
      <c r="E19" s="135" t="str">
        <f>IF(hatchlings!AK4&gt;0,hatchlings!AK4,"")</f>
        <v/>
      </c>
      <c r="F19" s="135" t="str">
        <f>IF(hatchlings!AK5&gt;0,hatchlings!AK5,"")</f>
        <v/>
      </c>
      <c r="G19" s="135" t="str">
        <f>IF(hatchlings!AK8&gt;0,hatchlings!AK8,"")</f>
        <v/>
      </c>
      <c r="H19" s="135" t="str">
        <f>IF(hatchlings!AK9&gt;0,hatchlings!AK9,"")</f>
        <v/>
      </c>
      <c r="I19" s="135" t="str">
        <f>IF(hatchlings!AK10&gt;0,hatchlings!AK10,"")</f>
        <v/>
      </c>
      <c r="J19" s="135" t="str">
        <f>IF(hatchlings!AK11&gt;0,hatchlings!AK11,"")</f>
        <v/>
      </c>
      <c r="K19" s="135" t="str">
        <f>IF(hatchlings!AK14&gt;0,hatchlings!AK14,"")</f>
        <v/>
      </c>
      <c r="L19" s="135" t="str">
        <f>IF(hatchlings!AK15&gt;0,hatchlings!AK15,"")</f>
        <v/>
      </c>
      <c r="M19" s="135" t="str">
        <f>IF(hatchlings!AK16&gt;0,hatchlings!AK16,"")</f>
        <v/>
      </c>
      <c r="N19" s="135" t="str">
        <f>IF(hatchlings!AK18&gt;0,hatchlings!AK18,"")</f>
        <v/>
      </c>
      <c r="O19" s="135" t="str">
        <f>IF(hatchlings!AK19&gt;0,hatchlings!AK19,"")</f>
        <v/>
      </c>
      <c r="P19" s="135" t="str">
        <f>IF(hatchlings!AK20&gt;0,hatchlings!AK20,"")</f>
        <v/>
      </c>
      <c r="Q19" s="135" t="str">
        <f>IF(hatchlings!AK23&gt;0,hatchlings!AK23,"")</f>
        <v/>
      </c>
      <c r="R19" s="135" t="str">
        <f>IF(hatchlings!AK24&gt;0,hatchlings!AK24,"")</f>
        <v/>
      </c>
      <c r="S19" s="135" t="str">
        <f>IF(hatchlings!AK25&gt;0,hatchlings!AK25,"")</f>
        <v/>
      </c>
      <c r="T19" s="135" t="str">
        <f>IF(hatchlings!AK27&gt;0,hatchlings!AK27,"")</f>
        <v/>
      </c>
      <c r="U19" s="135" t="str">
        <f>IF(hatchlings!AK28&gt;0,hatchlings!AK28,"")</f>
        <v/>
      </c>
      <c r="V19" s="135" t="str">
        <f>IF(hatchlings!AK29&gt;0,hatchlings!AK29,"")</f>
        <v/>
      </c>
      <c r="W19" s="135" t="str">
        <f>IF(hatchlings!AK32&gt;0,hatchlings!AK32,"")</f>
        <v/>
      </c>
      <c r="X19" s="135" t="str">
        <f>IF(hatchlings!AK33&gt;0,hatchlings!AK33,"")</f>
        <v/>
      </c>
      <c r="Y19" s="135" t="str">
        <f>IF(hatchlings!AK34&gt;0,hatchlings!AK34,"")</f>
        <v/>
      </c>
      <c r="Z19" s="135" t="str">
        <f>IF(hatchlings!AK36&gt;0,hatchlings!AK36,"")</f>
        <v/>
      </c>
      <c r="AA19" s="135" t="str">
        <f>IF(hatchlings!AK37&gt;0,hatchlings!AK37,"")</f>
        <v/>
      </c>
      <c r="AB19" s="135" t="str">
        <f>IF(hatchlings!AK38&gt;0,hatchlings!AK38,"")</f>
        <v/>
      </c>
      <c r="AC19" s="135" t="str">
        <f>IF(hatchlings!AK41&gt;0,hatchlings!AK41,"")</f>
        <v/>
      </c>
      <c r="AD19" s="135" t="str">
        <f>IF(hatchlings!AK42&gt;0,hatchlings!AK42,"")</f>
        <v/>
      </c>
      <c r="AE19" s="135" t="str">
        <f>IF(hatchlings!AK43&gt;0,hatchlings!AK43,"")</f>
        <v/>
      </c>
      <c r="AF19" s="135" t="str">
        <f>IF(hatchlings!AK45&gt;0,hatchlings!AK45,"")</f>
        <v/>
      </c>
      <c r="AG19" s="135" t="str">
        <f>IF(hatchlings!AK46&gt;0,hatchlings!AK46,"")</f>
        <v/>
      </c>
      <c r="AH19" s="135" t="str">
        <f>IF(hatchlings!AK47&gt;0,hatchlings!AK47,"")</f>
        <v/>
      </c>
    </row>
    <row r="20" spans="1:34" x14ac:dyDescent="0.3">
      <c r="A20" s="121" t="str">
        <f t="shared" si="0"/>
        <v>Genus species</v>
      </c>
      <c r="B20" s="132" t="str">
        <f t="shared" si="0"/>
        <v>Country.sample</v>
      </c>
      <c r="C20" s="124">
        <f>hatchlings!AL1</f>
        <v>19</v>
      </c>
      <c r="D20" s="134" t="str">
        <f>IF(hatchlings!AM3&gt;0,hatchlings!AM3,"")</f>
        <v/>
      </c>
      <c r="E20" s="135" t="str">
        <f>IF(hatchlings!AM4&gt;0,hatchlings!AM4,"")</f>
        <v/>
      </c>
      <c r="F20" s="135" t="str">
        <f>IF(hatchlings!AM5&gt;0,hatchlings!AM5,"")</f>
        <v/>
      </c>
      <c r="G20" s="135" t="str">
        <f>IF(hatchlings!AM8&gt;0,hatchlings!AM8,"")</f>
        <v/>
      </c>
      <c r="H20" s="135" t="str">
        <f>IF(hatchlings!AM9&gt;0,hatchlings!AM9,"")</f>
        <v/>
      </c>
      <c r="I20" s="135" t="str">
        <f>IF(hatchlings!AM10&gt;0,hatchlings!AM10,"")</f>
        <v/>
      </c>
      <c r="J20" s="135" t="str">
        <f>IF(hatchlings!AM11&gt;0,hatchlings!AM11,"")</f>
        <v/>
      </c>
      <c r="K20" s="135" t="str">
        <f>IF(hatchlings!AM14&gt;0,hatchlings!AM14,"")</f>
        <v/>
      </c>
      <c r="L20" s="135" t="str">
        <f>IF(hatchlings!AM15&gt;0,hatchlings!AM15,"")</f>
        <v/>
      </c>
      <c r="M20" s="135" t="str">
        <f>IF(hatchlings!AM16&gt;0,hatchlings!AM16,"")</f>
        <v/>
      </c>
      <c r="N20" s="135" t="str">
        <f>IF(hatchlings!AM18&gt;0,hatchlings!AM18,"")</f>
        <v/>
      </c>
      <c r="O20" s="135" t="str">
        <f>IF(hatchlings!AM19&gt;0,hatchlings!AM19,"")</f>
        <v/>
      </c>
      <c r="P20" s="135" t="str">
        <f>IF(hatchlings!AM20&gt;0,hatchlings!AM20,"")</f>
        <v/>
      </c>
      <c r="Q20" s="135" t="str">
        <f>IF(hatchlings!AM23&gt;0,hatchlings!AM23,"")</f>
        <v/>
      </c>
      <c r="R20" s="135" t="str">
        <f>IF(hatchlings!AM24&gt;0,hatchlings!AM24,"")</f>
        <v/>
      </c>
      <c r="S20" s="135" t="str">
        <f>IF(hatchlings!AM25&gt;0,hatchlings!AM25,"")</f>
        <v/>
      </c>
      <c r="T20" s="135" t="str">
        <f>IF(hatchlings!AM27&gt;0,hatchlings!AM27,"")</f>
        <v/>
      </c>
      <c r="U20" s="135" t="str">
        <f>IF(hatchlings!AM28&gt;0,hatchlings!AM28,"")</f>
        <v/>
      </c>
      <c r="V20" s="135" t="str">
        <f>IF(hatchlings!AM29&gt;0,hatchlings!AM29,"")</f>
        <v/>
      </c>
      <c r="W20" s="135" t="str">
        <f>IF(hatchlings!AM32&gt;0,hatchlings!AM32,"")</f>
        <v/>
      </c>
      <c r="X20" s="135" t="str">
        <f>IF(hatchlings!AM33&gt;0,hatchlings!AM33,"")</f>
        <v/>
      </c>
      <c r="Y20" s="135" t="str">
        <f>IF(hatchlings!AM34&gt;0,hatchlings!AM34,"")</f>
        <v/>
      </c>
      <c r="Z20" s="135" t="str">
        <f>IF(hatchlings!AM36&gt;0,hatchlings!AM36,"")</f>
        <v/>
      </c>
      <c r="AA20" s="135" t="str">
        <f>IF(hatchlings!AM37&gt;0,hatchlings!AM37,"")</f>
        <v/>
      </c>
      <c r="AB20" s="135" t="str">
        <f>IF(hatchlings!AM38&gt;0,hatchlings!AM38,"")</f>
        <v/>
      </c>
      <c r="AC20" s="135" t="str">
        <f>IF(hatchlings!AM41&gt;0,hatchlings!AM41,"")</f>
        <v/>
      </c>
      <c r="AD20" s="135" t="str">
        <f>IF(hatchlings!AM42&gt;0,hatchlings!AM42,"")</f>
        <v/>
      </c>
      <c r="AE20" s="135" t="str">
        <f>IF(hatchlings!AM43&gt;0,hatchlings!AM43,"")</f>
        <v/>
      </c>
      <c r="AF20" s="135" t="str">
        <f>IF(hatchlings!AM45&gt;0,hatchlings!AM45,"")</f>
        <v/>
      </c>
      <c r="AG20" s="135" t="str">
        <f>IF(hatchlings!AM46&gt;0,hatchlings!AM46,"")</f>
        <v/>
      </c>
      <c r="AH20" s="135" t="str">
        <f>IF(hatchlings!AM47&gt;0,hatchlings!AM47,"")</f>
        <v/>
      </c>
    </row>
    <row r="21" spans="1:34" x14ac:dyDescent="0.3">
      <c r="A21" s="121" t="str">
        <f t="shared" si="0"/>
        <v>Genus species</v>
      </c>
      <c r="B21" s="132" t="str">
        <f t="shared" si="0"/>
        <v>Country.sample</v>
      </c>
      <c r="C21" s="124">
        <f>hatchlings!AN1</f>
        <v>20</v>
      </c>
      <c r="D21" s="134" t="str">
        <f>IF(hatchlings!AO3&gt;0,hatchlings!AO3,"")</f>
        <v/>
      </c>
      <c r="E21" s="135" t="str">
        <f>IF(hatchlings!AO4&gt;0,hatchlings!AO4,"")</f>
        <v/>
      </c>
      <c r="F21" s="135" t="str">
        <f>IF(hatchlings!AO5&gt;0,hatchlings!AO5,"")</f>
        <v/>
      </c>
      <c r="G21" s="135" t="str">
        <f>IF(hatchlings!AO8&gt;0,hatchlings!AO8,"")</f>
        <v/>
      </c>
      <c r="H21" s="135" t="str">
        <f>IF(hatchlings!AO9&gt;0,hatchlings!AO9,"")</f>
        <v/>
      </c>
      <c r="I21" s="135" t="str">
        <f>IF(hatchlings!AO10&gt;0,hatchlings!AO10,"")</f>
        <v/>
      </c>
      <c r="J21" s="135" t="str">
        <f>IF(hatchlings!AO11&gt;0,hatchlings!AO11,"")</f>
        <v/>
      </c>
      <c r="K21" s="135" t="str">
        <f>IF(hatchlings!AO14&gt;0,hatchlings!AO14,"")</f>
        <v/>
      </c>
      <c r="L21" s="135" t="str">
        <f>IF(hatchlings!AO15&gt;0,hatchlings!AO15,"")</f>
        <v/>
      </c>
      <c r="M21" s="135" t="str">
        <f>IF(hatchlings!AO16&gt;0,hatchlings!AO16,"")</f>
        <v/>
      </c>
      <c r="N21" s="135" t="str">
        <f>IF(hatchlings!AO18&gt;0,hatchlings!AO18,"")</f>
        <v/>
      </c>
      <c r="O21" s="135" t="str">
        <f>IF(hatchlings!AO19&gt;0,hatchlings!AO19,"")</f>
        <v/>
      </c>
      <c r="P21" s="135" t="str">
        <f>IF(hatchlings!AO20&gt;0,hatchlings!AO20,"")</f>
        <v/>
      </c>
      <c r="Q21" s="135" t="str">
        <f>IF(hatchlings!AO23&gt;0,hatchlings!AO23,"")</f>
        <v/>
      </c>
      <c r="R21" s="135" t="str">
        <f>IF(hatchlings!AO24&gt;0,hatchlings!AO24,"")</f>
        <v/>
      </c>
      <c r="S21" s="135" t="str">
        <f>IF(hatchlings!AO25&gt;0,hatchlings!AO25,"")</f>
        <v/>
      </c>
      <c r="T21" s="135" t="str">
        <f>IF(hatchlings!AO27&gt;0,hatchlings!AO27,"")</f>
        <v/>
      </c>
      <c r="U21" s="135" t="str">
        <f>IF(hatchlings!AO28&gt;0,hatchlings!AO28,"")</f>
        <v/>
      </c>
      <c r="V21" s="135" t="str">
        <f>IF(hatchlings!AO29&gt;0,hatchlings!AO29,"")</f>
        <v/>
      </c>
      <c r="W21" s="135" t="str">
        <f>IF(hatchlings!AO32&gt;0,hatchlings!AO32,"")</f>
        <v/>
      </c>
      <c r="X21" s="135" t="str">
        <f>IF(hatchlings!AO33&gt;0,hatchlings!AO33,"")</f>
        <v/>
      </c>
      <c r="Y21" s="135" t="str">
        <f>IF(hatchlings!AO34&gt;0,hatchlings!AO34,"")</f>
        <v/>
      </c>
      <c r="Z21" s="135" t="str">
        <f>IF(hatchlings!AO36&gt;0,hatchlings!AO36,"")</f>
        <v/>
      </c>
      <c r="AA21" s="135" t="str">
        <f>IF(hatchlings!AO37&gt;0,hatchlings!AO37,"")</f>
        <v/>
      </c>
      <c r="AB21" s="135" t="str">
        <f>IF(hatchlings!AO38&gt;0,hatchlings!AO38,"")</f>
        <v/>
      </c>
      <c r="AC21" s="135" t="str">
        <f>IF(hatchlings!AO41&gt;0,hatchlings!AO41,"")</f>
        <v/>
      </c>
      <c r="AD21" s="135" t="str">
        <f>IF(hatchlings!AO42&gt;0,hatchlings!AO42,"")</f>
        <v/>
      </c>
      <c r="AE21" s="135" t="str">
        <f>IF(hatchlings!AO43&gt;0,hatchlings!AO43,"")</f>
        <v/>
      </c>
      <c r="AF21" s="135" t="str">
        <f>IF(hatchlings!AO45&gt;0,hatchlings!AO45,"")</f>
        <v/>
      </c>
      <c r="AG21" s="135" t="str">
        <f>IF(hatchlings!AO46&gt;0,hatchlings!AO46,"")</f>
        <v/>
      </c>
      <c r="AH21" s="135" t="str">
        <f>IF(hatchlings!AO47&gt;0,hatchlings!AO47,"")</f>
        <v/>
      </c>
    </row>
    <row r="22" spans="1:34" x14ac:dyDescent="0.3">
      <c r="A22" s="121" t="str">
        <f t="shared" si="0"/>
        <v>Genus species</v>
      </c>
      <c r="B22" s="132" t="str">
        <f t="shared" si="0"/>
        <v>Country.sample</v>
      </c>
      <c r="C22" s="124">
        <f>hatchlings!AP1</f>
        <v>21</v>
      </c>
      <c r="D22" s="134" t="str">
        <f>IF(hatchlings!AQ3&gt;0,hatchlings!AQ3,"")</f>
        <v/>
      </c>
      <c r="E22" s="135" t="str">
        <f>IF(hatchlings!AQ4&gt;0,hatchlings!AQ4,"")</f>
        <v/>
      </c>
      <c r="F22" s="135" t="str">
        <f>IF(hatchlings!AQ5&gt;0,hatchlings!AQ5,"")</f>
        <v/>
      </c>
      <c r="G22" s="135" t="str">
        <f>IF(hatchlings!AQ8&gt;0,hatchlings!AQ8,"")</f>
        <v/>
      </c>
      <c r="H22" s="135" t="str">
        <f>IF(hatchlings!AQ9&gt;0,hatchlings!AQ9,"")</f>
        <v/>
      </c>
      <c r="I22" s="135" t="str">
        <f>IF(hatchlings!AQ10&gt;0,hatchlings!AQ10,"")</f>
        <v/>
      </c>
      <c r="J22" s="135" t="str">
        <f>IF(hatchlings!AQ11&gt;0,hatchlings!AQ11,"")</f>
        <v/>
      </c>
      <c r="K22" s="135" t="str">
        <f>IF(hatchlings!AQ14&gt;0,hatchlings!AQ14,"")</f>
        <v/>
      </c>
      <c r="L22" s="135" t="str">
        <f>IF(hatchlings!AQ15&gt;0,hatchlings!AQ15,"")</f>
        <v/>
      </c>
      <c r="M22" s="135" t="str">
        <f>IF(hatchlings!AQ16&gt;0,hatchlings!AQ16,"")</f>
        <v/>
      </c>
      <c r="N22" s="135" t="str">
        <f>IF(hatchlings!AQ18&gt;0,hatchlings!AQ18,"")</f>
        <v/>
      </c>
      <c r="O22" s="135" t="str">
        <f>IF(hatchlings!AQ19&gt;0,hatchlings!AQ19,"")</f>
        <v/>
      </c>
      <c r="P22" s="135" t="str">
        <f>IF(hatchlings!AQ20&gt;0,hatchlings!AQ20,"")</f>
        <v/>
      </c>
      <c r="Q22" s="135" t="str">
        <f>IF(hatchlings!AQ23&gt;0,hatchlings!AQ23,"")</f>
        <v/>
      </c>
      <c r="R22" s="135" t="str">
        <f>IF(hatchlings!AQ24&gt;0,hatchlings!AQ24,"")</f>
        <v/>
      </c>
      <c r="S22" s="135" t="str">
        <f>IF(hatchlings!AQ25&gt;0,hatchlings!AQ25,"")</f>
        <v/>
      </c>
      <c r="T22" s="135" t="str">
        <f>IF(hatchlings!AQ27&gt;0,hatchlings!AQ27,"")</f>
        <v/>
      </c>
      <c r="U22" s="135" t="str">
        <f>IF(hatchlings!AQ28&gt;0,hatchlings!AQ28,"")</f>
        <v/>
      </c>
      <c r="V22" s="135" t="str">
        <f>IF(hatchlings!AQ29&gt;0,hatchlings!AQ29,"")</f>
        <v/>
      </c>
      <c r="W22" s="135" t="str">
        <f>IF(hatchlings!AQ32&gt;0,hatchlings!AQ32,"")</f>
        <v/>
      </c>
      <c r="X22" s="135" t="str">
        <f>IF(hatchlings!AQ33&gt;0,hatchlings!AQ33,"")</f>
        <v/>
      </c>
      <c r="Y22" s="135" t="str">
        <f>IF(hatchlings!AQ34&gt;0,hatchlings!AQ34,"")</f>
        <v/>
      </c>
      <c r="Z22" s="135" t="str">
        <f>IF(hatchlings!AQ36&gt;0,hatchlings!AQ36,"")</f>
        <v/>
      </c>
      <c r="AA22" s="135" t="str">
        <f>IF(hatchlings!AQ37&gt;0,hatchlings!AQ37,"")</f>
        <v/>
      </c>
      <c r="AB22" s="135" t="str">
        <f>IF(hatchlings!AQ38&gt;0,hatchlings!AQ38,"")</f>
        <v/>
      </c>
      <c r="AC22" s="135" t="str">
        <f>IF(hatchlings!AQ41&gt;0,hatchlings!AQ41,"")</f>
        <v/>
      </c>
      <c r="AD22" s="135" t="str">
        <f>IF(hatchlings!AQ42&gt;0,hatchlings!AQ42,"")</f>
        <v/>
      </c>
      <c r="AE22" s="135" t="str">
        <f>IF(hatchlings!AQ43&gt;0,hatchlings!AQ43,"")</f>
        <v/>
      </c>
      <c r="AF22" s="135" t="str">
        <f>IF(hatchlings!AQ45&gt;0,hatchlings!AQ45,"")</f>
        <v/>
      </c>
      <c r="AG22" s="135" t="str">
        <f>IF(hatchlings!AQ46&gt;0,hatchlings!AQ46,"")</f>
        <v/>
      </c>
      <c r="AH22" s="135" t="str">
        <f>IF(hatchlings!AQ47&gt;0,hatchlings!AQ47,"")</f>
        <v/>
      </c>
    </row>
    <row r="23" spans="1:34" x14ac:dyDescent="0.3">
      <c r="A23" s="121" t="str">
        <f t="shared" si="0"/>
        <v>Genus species</v>
      </c>
      <c r="B23" s="132" t="str">
        <f t="shared" si="0"/>
        <v>Country.sample</v>
      </c>
      <c r="C23" s="124">
        <f>hatchlings!AR1</f>
        <v>22</v>
      </c>
      <c r="D23" s="134" t="str">
        <f>IF(hatchlings!AS3&gt;0,hatchlings!AS3,"")</f>
        <v/>
      </c>
      <c r="E23" s="135" t="str">
        <f>IF(hatchlings!AS4&gt;0,hatchlings!AS4,"")</f>
        <v/>
      </c>
      <c r="F23" s="135" t="str">
        <f>IF(hatchlings!AS5&gt;0,hatchlings!AS5,"")</f>
        <v/>
      </c>
      <c r="G23" s="135" t="str">
        <f>IF(hatchlings!AS8&gt;0,hatchlings!AS8,"")</f>
        <v/>
      </c>
      <c r="H23" s="135" t="str">
        <f>IF(hatchlings!AS9&gt;0,hatchlings!AS9,"")</f>
        <v/>
      </c>
      <c r="I23" s="135" t="str">
        <f>IF(hatchlings!AS10&gt;0,hatchlings!AS10,"")</f>
        <v/>
      </c>
      <c r="J23" s="135" t="str">
        <f>IF(hatchlings!AS11&gt;0,hatchlings!AS11,"")</f>
        <v/>
      </c>
      <c r="K23" s="135" t="str">
        <f>IF(hatchlings!AS14&gt;0,hatchlings!AS14,"")</f>
        <v/>
      </c>
      <c r="L23" s="135" t="str">
        <f>IF(hatchlings!AS15&gt;0,hatchlings!AS15,"")</f>
        <v/>
      </c>
      <c r="M23" s="135" t="str">
        <f>IF(hatchlings!AS16&gt;0,hatchlings!AS16,"")</f>
        <v/>
      </c>
      <c r="N23" s="135" t="str">
        <f>IF(hatchlings!AS18&gt;0,hatchlings!AS18,"")</f>
        <v/>
      </c>
      <c r="O23" s="135" t="str">
        <f>IF(hatchlings!AS19&gt;0,hatchlings!AS19,"")</f>
        <v/>
      </c>
      <c r="P23" s="135" t="str">
        <f>IF(hatchlings!AS20&gt;0,hatchlings!AS20,"")</f>
        <v/>
      </c>
      <c r="Q23" s="135" t="str">
        <f>IF(hatchlings!AS23&gt;0,hatchlings!AS23,"")</f>
        <v/>
      </c>
      <c r="R23" s="135" t="str">
        <f>IF(hatchlings!AS24&gt;0,hatchlings!AS24,"")</f>
        <v/>
      </c>
      <c r="S23" s="135" t="str">
        <f>IF(hatchlings!AS25&gt;0,hatchlings!AS25,"")</f>
        <v/>
      </c>
      <c r="T23" s="135" t="str">
        <f>IF(hatchlings!AS27&gt;0,hatchlings!AS27,"")</f>
        <v/>
      </c>
      <c r="U23" s="135" t="str">
        <f>IF(hatchlings!AS28&gt;0,hatchlings!AS28,"")</f>
        <v/>
      </c>
      <c r="V23" s="135" t="str">
        <f>IF(hatchlings!AS29&gt;0,hatchlings!AS29,"")</f>
        <v/>
      </c>
      <c r="W23" s="135" t="str">
        <f>IF(hatchlings!AS32&gt;0,hatchlings!AS32,"")</f>
        <v/>
      </c>
      <c r="X23" s="135" t="str">
        <f>IF(hatchlings!AS33&gt;0,hatchlings!AS33,"")</f>
        <v/>
      </c>
      <c r="Y23" s="135" t="str">
        <f>IF(hatchlings!AS34&gt;0,hatchlings!AS34,"")</f>
        <v/>
      </c>
      <c r="Z23" s="135" t="str">
        <f>IF(hatchlings!AS36&gt;0,hatchlings!AS36,"")</f>
        <v/>
      </c>
      <c r="AA23" s="135" t="str">
        <f>IF(hatchlings!AS37&gt;0,hatchlings!AS37,"")</f>
        <v/>
      </c>
      <c r="AB23" s="135" t="str">
        <f>IF(hatchlings!AS38&gt;0,hatchlings!AS38,"")</f>
        <v/>
      </c>
      <c r="AC23" s="135" t="str">
        <f>IF(hatchlings!AS41&gt;0,hatchlings!AS41,"")</f>
        <v/>
      </c>
      <c r="AD23" s="135" t="str">
        <f>IF(hatchlings!AS42&gt;0,hatchlings!AS42,"")</f>
        <v/>
      </c>
      <c r="AE23" s="135" t="str">
        <f>IF(hatchlings!AS43&gt;0,hatchlings!AS43,"")</f>
        <v/>
      </c>
      <c r="AF23" s="135" t="str">
        <f>IF(hatchlings!AS45&gt;0,hatchlings!AS45,"")</f>
        <v/>
      </c>
      <c r="AG23" s="135" t="str">
        <f>IF(hatchlings!AS46&gt;0,hatchlings!AS46,"")</f>
        <v/>
      </c>
      <c r="AH23" s="135" t="str">
        <f>IF(hatchlings!AS47&gt;0,hatchlings!AS47,"")</f>
        <v/>
      </c>
    </row>
    <row r="24" spans="1:34" x14ac:dyDescent="0.3">
      <c r="A24" s="121" t="str">
        <f t="shared" si="0"/>
        <v>Genus species</v>
      </c>
      <c r="B24" s="132" t="str">
        <f t="shared" si="0"/>
        <v>Country.sample</v>
      </c>
      <c r="C24" s="124">
        <f>hatchlings!AT1</f>
        <v>23</v>
      </c>
      <c r="D24" s="134" t="str">
        <f>IF(hatchlings!AU3&gt;0,hatchlings!AU3,"")</f>
        <v/>
      </c>
      <c r="E24" s="135" t="str">
        <f>IF(hatchlings!AU4&gt;0,hatchlings!AU4,"")</f>
        <v/>
      </c>
      <c r="F24" s="135" t="str">
        <f>IF(hatchlings!AU5&gt;0,hatchlings!AU5,"")</f>
        <v/>
      </c>
      <c r="G24" s="135" t="str">
        <f>IF(hatchlings!AU8&gt;0,hatchlings!AU8,"")</f>
        <v/>
      </c>
      <c r="H24" s="135" t="str">
        <f>IF(hatchlings!AU9&gt;0,hatchlings!AU9,"")</f>
        <v/>
      </c>
      <c r="I24" s="135" t="str">
        <f>IF(hatchlings!AU10&gt;0,hatchlings!AU10,"")</f>
        <v/>
      </c>
      <c r="J24" s="135" t="str">
        <f>IF(hatchlings!AU11&gt;0,hatchlings!AU11,"")</f>
        <v/>
      </c>
      <c r="K24" s="135" t="str">
        <f>IF(hatchlings!AU14&gt;0,hatchlings!AU14,"")</f>
        <v/>
      </c>
      <c r="L24" s="135" t="str">
        <f>IF(hatchlings!AU15&gt;0,hatchlings!AU15,"")</f>
        <v/>
      </c>
      <c r="M24" s="135" t="str">
        <f>IF(hatchlings!AU16&gt;0,hatchlings!AU16,"")</f>
        <v/>
      </c>
      <c r="N24" s="135" t="str">
        <f>IF(hatchlings!AU18&gt;0,hatchlings!AU18,"")</f>
        <v/>
      </c>
      <c r="O24" s="135" t="str">
        <f>IF(hatchlings!AU19&gt;0,hatchlings!AU19,"")</f>
        <v/>
      </c>
      <c r="P24" s="135" t="str">
        <f>IF(hatchlings!AU20&gt;0,hatchlings!AU20,"")</f>
        <v/>
      </c>
      <c r="Q24" s="135" t="str">
        <f>IF(hatchlings!AU23&gt;0,hatchlings!AU23,"")</f>
        <v/>
      </c>
      <c r="R24" s="135" t="str">
        <f>IF(hatchlings!AU24&gt;0,hatchlings!AU24,"")</f>
        <v/>
      </c>
      <c r="S24" s="135" t="str">
        <f>IF(hatchlings!AU25&gt;0,hatchlings!AU25,"")</f>
        <v/>
      </c>
      <c r="T24" s="135" t="str">
        <f>IF(hatchlings!AU27&gt;0,hatchlings!AU27,"")</f>
        <v/>
      </c>
      <c r="U24" s="135" t="str">
        <f>IF(hatchlings!AU28&gt;0,hatchlings!AU28,"")</f>
        <v/>
      </c>
      <c r="V24" s="135" t="str">
        <f>IF(hatchlings!AU29&gt;0,hatchlings!AU29,"")</f>
        <v/>
      </c>
      <c r="W24" s="135" t="str">
        <f>IF(hatchlings!AU32&gt;0,hatchlings!AU32,"")</f>
        <v/>
      </c>
      <c r="X24" s="135" t="str">
        <f>IF(hatchlings!AU33&gt;0,hatchlings!AU33,"")</f>
        <v/>
      </c>
      <c r="Y24" s="135" t="str">
        <f>IF(hatchlings!AU34&gt;0,hatchlings!AU34,"")</f>
        <v/>
      </c>
      <c r="Z24" s="135" t="str">
        <f>IF(hatchlings!AU36&gt;0,hatchlings!AU36,"")</f>
        <v/>
      </c>
      <c r="AA24" s="135" t="str">
        <f>IF(hatchlings!AU37&gt;0,hatchlings!AU37,"")</f>
        <v/>
      </c>
      <c r="AB24" s="135" t="str">
        <f>IF(hatchlings!AU38&gt;0,hatchlings!AU38,"")</f>
        <v/>
      </c>
      <c r="AC24" s="135" t="str">
        <f>IF(hatchlings!AU41&gt;0,hatchlings!AU41,"")</f>
        <v/>
      </c>
      <c r="AD24" s="135" t="str">
        <f>IF(hatchlings!AU42&gt;0,hatchlings!AU42,"")</f>
        <v/>
      </c>
      <c r="AE24" s="135" t="str">
        <f>IF(hatchlings!AU43&gt;0,hatchlings!AU43,"")</f>
        <v/>
      </c>
      <c r="AF24" s="135" t="str">
        <f>IF(hatchlings!AU45&gt;0,hatchlings!AU45,"")</f>
        <v/>
      </c>
      <c r="AG24" s="135" t="str">
        <f>IF(hatchlings!AU46&gt;0,hatchlings!AU46,"")</f>
        <v/>
      </c>
      <c r="AH24" s="135" t="str">
        <f>IF(hatchlings!AU47&gt;0,hatchlings!AU47,"")</f>
        <v/>
      </c>
    </row>
    <row r="25" spans="1:34" x14ac:dyDescent="0.3">
      <c r="A25" s="121" t="str">
        <f t="shared" si="0"/>
        <v>Genus species</v>
      </c>
      <c r="B25" s="132" t="str">
        <f t="shared" si="0"/>
        <v>Country.sample</v>
      </c>
      <c r="C25" s="124">
        <f>hatchlings!AV1</f>
        <v>24</v>
      </c>
      <c r="D25" s="134" t="str">
        <f>IF(hatchlings!AW3&gt;0,hatchlings!AW3,"")</f>
        <v/>
      </c>
      <c r="E25" s="135" t="str">
        <f>IF(hatchlings!AW4&gt;0,hatchlings!AW4,"")</f>
        <v/>
      </c>
      <c r="F25" s="135" t="str">
        <f>IF(hatchlings!AW5&gt;0,hatchlings!AW5,"")</f>
        <v/>
      </c>
      <c r="G25" s="135" t="str">
        <f>IF(hatchlings!AW8&gt;0,hatchlings!AW8,"")</f>
        <v/>
      </c>
      <c r="H25" s="135" t="str">
        <f>IF(hatchlings!AW9&gt;0,hatchlings!AW9,"")</f>
        <v/>
      </c>
      <c r="I25" s="135" t="str">
        <f>IF(hatchlings!AW10&gt;0,hatchlings!AW10,"")</f>
        <v/>
      </c>
      <c r="J25" s="135" t="str">
        <f>IF(hatchlings!AW11&gt;0,hatchlings!AW11,"")</f>
        <v/>
      </c>
      <c r="K25" s="135" t="str">
        <f>IF(hatchlings!AW14&gt;0,hatchlings!AW14,"")</f>
        <v/>
      </c>
      <c r="L25" s="135" t="str">
        <f>IF(hatchlings!AW15&gt;0,hatchlings!AW15,"")</f>
        <v/>
      </c>
      <c r="M25" s="135" t="str">
        <f>IF(hatchlings!AW16&gt;0,hatchlings!AW16,"")</f>
        <v/>
      </c>
      <c r="N25" s="135" t="str">
        <f>IF(hatchlings!AW18&gt;0,hatchlings!AW18,"")</f>
        <v/>
      </c>
      <c r="O25" s="135" t="str">
        <f>IF(hatchlings!AW19&gt;0,hatchlings!AW19,"")</f>
        <v/>
      </c>
      <c r="P25" s="135" t="str">
        <f>IF(hatchlings!AW20&gt;0,hatchlings!AW20,"")</f>
        <v/>
      </c>
      <c r="Q25" s="135" t="str">
        <f>IF(hatchlings!AW23&gt;0,hatchlings!AW23,"")</f>
        <v/>
      </c>
      <c r="R25" s="135" t="str">
        <f>IF(hatchlings!AW24&gt;0,hatchlings!AW24,"")</f>
        <v/>
      </c>
      <c r="S25" s="135" t="str">
        <f>IF(hatchlings!AW25&gt;0,hatchlings!AW25,"")</f>
        <v/>
      </c>
      <c r="T25" s="135" t="str">
        <f>IF(hatchlings!AW27&gt;0,hatchlings!AW27,"")</f>
        <v/>
      </c>
      <c r="U25" s="135" t="str">
        <f>IF(hatchlings!AW28&gt;0,hatchlings!AW28,"")</f>
        <v/>
      </c>
      <c r="V25" s="135" t="str">
        <f>IF(hatchlings!AW29&gt;0,hatchlings!AW29,"")</f>
        <v/>
      </c>
      <c r="W25" s="135" t="str">
        <f>IF(hatchlings!AW32&gt;0,hatchlings!AW32,"")</f>
        <v/>
      </c>
      <c r="X25" s="135" t="str">
        <f>IF(hatchlings!AW33&gt;0,hatchlings!AW33,"")</f>
        <v/>
      </c>
      <c r="Y25" s="135" t="str">
        <f>IF(hatchlings!AW34&gt;0,hatchlings!AW34,"")</f>
        <v/>
      </c>
      <c r="Z25" s="135" t="str">
        <f>IF(hatchlings!AW36&gt;0,hatchlings!AW36,"")</f>
        <v/>
      </c>
      <c r="AA25" s="135" t="str">
        <f>IF(hatchlings!AW37&gt;0,hatchlings!AW37,"")</f>
        <v/>
      </c>
      <c r="AB25" s="135" t="str">
        <f>IF(hatchlings!AW38&gt;0,hatchlings!AW38,"")</f>
        <v/>
      </c>
      <c r="AC25" s="135" t="str">
        <f>IF(hatchlings!AW41&gt;0,hatchlings!AW41,"")</f>
        <v/>
      </c>
      <c r="AD25" s="135" t="str">
        <f>IF(hatchlings!AW42&gt;0,hatchlings!AW42,"")</f>
        <v/>
      </c>
      <c r="AE25" s="135" t="str">
        <f>IF(hatchlings!AW43&gt;0,hatchlings!AW43,"")</f>
        <v/>
      </c>
      <c r="AF25" s="135" t="str">
        <f>IF(hatchlings!AW45&gt;0,hatchlings!AW45,"")</f>
        <v/>
      </c>
      <c r="AG25" s="135" t="str">
        <f>IF(hatchlings!AW46&gt;0,hatchlings!AW46,"")</f>
        <v/>
      </c>
      <c r="AH25" s="135" t="str">
        <f>IF(hatchlings!AW47&gt;0,hatchlings!AW47,"")</f>
        <v/>
      </c>
    </row>
    <row r="26" spans="1:34" x14ac:dyDescent="0.3">
      <c r="A26" s="121" t="str">
        <f t="shared" si="0"/>
        <v>Genus species</v>
      </c>
      <c r="B26" s="132" t="str">
        <f t="shared" si="0"/>
        <v>Country.sample</v>
      </c>
      <c r="C26" s="124">
        <f>hatchlings!AX1</f>
        <v>25</v>
      </c>
      <c r="D26" s="134" t="str">
        <f>IF(hatchlings!AY3&gt;0,hatchlings!AY3,"")</f>
        <v/>
      </c>
      <c r="E26" s="135" t="str">
        <f>IF(hatchlings!AY4&gt;0,hatchlings!AY4,"")</f>
        <v/>
      </c>
      <c r="F26" s="135" t="str">
        <f>IF(hatchlings!AY5&gt;0,hatchlings!AY5,"")</f>
        <v/>
      </c>
      <c r="G26" s="135" t="str">
        <f>IF(hatchlings!AY8&gt;0,hatchlings!AY8,"")</f>
        <v/>
      </c>
      <c r="H26" s="135" t="str">
        <f>IF(hatchlings!AY9&gt;0,hatchlings!AY9,"")</f>
        <v/>
      </c>
      <c r="I26" s="135" t="str">
        <f>IF(hatchlings!AY10&gt;0,hatchlings!AY10,"")</f>
        <v/>
      </c>
      <c r="J26" s="135" t="str">
        <f>IF(hatchlings!AY11&gt;0,hatchlings!AY11,"")</f>
        <v/>
      </c>
      <c r="K26" s="135" t="str">
        <f>IF(hatchlings!AY14&gt;0,hatchlings!AY14,"")</f>
        <v/>
      </c>
      <c r="L26" s="135" t="str">
        <f>IF(hatchlings!AY15&gt;0,hatchlings!AY15,"")</f>
        <v/>
      </c>
      <c r="M26" s="135" t="str">
        <f>IF(hatchlings!AY16&gt;0,hatchlings!AY16,"")</f>
        <v/>
      </c>
      <c r="N26" s="135" t="str">
        <f>IF(hatchlings!AY18&gt;0,hatchlings!AY18,"")</f>
        <v/>
      </c>
      <c r="O26" s="135" t="str">
        <f>IF(hatchlings!AY19&gt;0,hatchlings!AY19,"")</f>
        <v/>
      </c>
      <c r="P26" s="135" t="str">
        <f>IF(hatchlings!AY20&gt;0,hatchlings!AY20,"")</f>
        <v/>
      </c>
      <c r="Q26" s="135" t="str">
        <f>IF(hatchlings!AY23&gt;0,hatchlings!AY23,"")</f>
        <v/>
      </c>
      <c r="R26" s="135" t="str">
        <f>IF(hatchlings!AY24&gt;0,hatchlings!AY24,"")</f>
        <v/>
      </c>
      <c r="S26" s="135" t="str">
        <f>IF(hatchlings!AY25&gt;0,hatchlings!AY25,"")</f>
        <v/>
      </c>
      <c r="T26" s="135" t="str">
        <f>IF(hatchlings!AY27&gt;0,hatchlings!AY27,"")</f>
        <v/>
      </c>
      <c r="U26" s="135" t="str">
        <f>IF(hatchlings!AY28&gt;0,hatchlings!AY28,"")</f>
        <v/>
      </c>
      <c r="V26" s="135" t="str">
        <f>IF(hatchlings!AY29&gt;0,hatchlings!AY29,"")</f>
        <v/>
      </c>
      <c r="W26" s="135" t="str">
        <f>IF(hatchlings!AY32&gt;0,hatchlings!AY32,"")</f>
        <v/>
      </c>
      <c r="X26" s="135" t="str">
        <f>IF(hatchlings!AY33&gt;0,hatchlings!AY33,"")</f>
        <v/>
      </c>
      <c r="Y26" s="135" t="str">
        <f>IF(hatchlings!AY34&gt;0,hatchlings!AY34,"")</f>
        <v/>
      </c>
      <c r="Z26" s="135" t="str">
        <f>IF(hatchlings!AY36&gt;0,hatchlings!AY36,"")</f>
        <v/>
      </c>
      <c r="AA26" s="135" t="str">
        <f>IF(hatchlings!AY37&gt;0,hatchlings!AY37,"")</f>
        <v/>
      </c>
      <c r="AB26" s="135" t="str">
        <f>IF(hatchlings!AY38&gt;0,hatchlings!AY38,"")</f>
        <v/>
      </c>
      <c r="AC26" s="135" t="str">
        <f>IF(hatchlings!AY41&gt;0,hatchlings!AY41,"")</f>
        <v/>
      </c>
      <c r="AD26" s="135" t="str">
        <f>IF(hatchlings!AY42&gt;0,hatchlings!AY42,"")</f>
        <v/>
      </c>
      <c r="AE26" s="135" t="str">
        <f>IF(hatchlings!AY43&gt;0,hatchlings!AY43,"")</f>
        <v/>
      </c>
      <c r="AF26" s="135" t="str">
        <f>IF(hatchlings!AY45&gt;0,hatchlings!AY45,"")</f>
        <v/>
      </c>
      <c r="AG26" s="135" t="str">
        <f>IF(hatchlings!AY46&gt;0,hatchlings!AY46,"")</f>
        <v/>
      </c>
      <c r="AH26" s="135" t="str">
        <f>IF(hatchlings!AY47&gt;0,hatchlings!AY47,"")</f>
        <v/>
      </c>
    </row>
    <row r="27" spans="1:34" x14ac:dyDescent="0.3">
      <c r="A27" s="121" t="str">
        <f t="shared" si="0"/>
        <v>Genus species</v>
      </c>
      <c r="B27" s="132" t="str">
        <f t="shared" si="0"/>
        <v>Country.sample</v>
      </c>
      <c r="C27" s="124">
        <f>hatchlings!AZ1</f>
        <v>26</v>
      </c>
      <c r="D27" s="134" t="str">
        <f>IF(hatchlings!BA3&gt;0,hatchlings!BA3,"")</f>
        <v/>
      </c>
      <c r="E27" s="135" t="str">
        <f>IF(hatchlings!BA4&gt;0,hatchlings!BA4,"")</f>
        <v/>
      </c>
      <c r="F27" s="135" t="str">
        <f>IF(hatchlings!BA5&gt;0,hatchlings!BA5,"")</f>
        <v/>
      </c>
      <c r="G27" s="135" t="str">
        <f>IF(hatchlings!BA8&gt;0,hatchlings!BA8,"")</f>
        <v/>
      </c>
      <c r="H27" s="135" t="str">
        <f>IF(hatchlings!BA9&gt;0,hatchlings!BA9,"")</f>
        <v/>
      </c>
      <c r="I27" s="135" t="str">
        <f>IF(hatchlings!BA10&gt;0,hatchlings!BA10,"")</f>
        <v/>
      </c>
      <c r="J27" s="135" t="str">
        <f>IF(hatchlings!BA11&gt;0,hatchlings!BA11,"")</f>
        <v/>
      </c>
      <c r="K27" s="135" t="str">
        <f>IF(hatchlings!BA14&gt;0,hatchlings!BA14,"")</f>
        <v/>
      </c>
      <c r="L27" s="135" t="str">
        <f>IF(hatchlings!BA15&gt;0,hatchlings!BA15,"")</f>
        <v/>
      </c>
      <c r="M27" s="135" t="str">
        <f>IF(hatchlings!BA16&gt;0,hatchlings!BA16,"")</f>
        <v/>
      </c>
      <c r="N27" s="135" t="str">
        <f>IF(hatchlings!BA18&gt;0,hatchlings!BA18,"")</f>
        <v/>
      </c>
      <c r="O27" s="135" t="str">
        <f>IF(hatchlings!BA19&gt;0,hatchlings!BA19,"")</f>
        <v/>
      </c>
      <c r="P27" s="135" t="str">
        <f>IF(hatchlings!BA20&gt;0,hatchlings!BA20,"")</f>
        <v/>
      </c>
      <c r="Q27" s="135" t="str">
        <f>IF(hatchlings!BA23&gt;0,hatchlings!BA23,"")</f>
        <v/>
      </c>
      <c r="R27" s="135" t="str">
        <f>IF(hatchlings!BA24&gt;0,hatchlings!BA24,"")</f>
        <v/>
      </c>
      <c r="S27" s="135" t="str">
        <f>IF(hatchlings!BA25&gt;0,hatchlings!BA25,"")</f>
        <v/>
      </c>
      <c r="T27" s="135" t="str">
        <f>IF(hatchlings!BA27&gt;0,hatchlings!BA27,"")</f>
        <v/>
      </c>
      <c r="U27" s="135" t="str">
        <f>IF(hatchlings!BA28&gt;0,hatchlings!BA28,"")</f>
        <v/>
      </c>
      <c r="V27" s="135" t="str">
        <f>IF(hatchlings!BA29&gt;0,hatchlings!BA29,"")</f>
        <v/>
      </c>
      <c r="W27" s="135" t="str">
        <f>IF(hatchlings!BA32&gt;0,hatchlings!BA32,"")</f>
        <v/>
      </c>
      <c r="X27" s="135" t="str">
        <f>IF(hatchlings!BA33&gt;0,hatchlings!BA33,"")</f>
        <v/>
      </c>
      <c r="Y27" s="135" t="str">
        <f>IF(hatchlings!BA34&gt;0,hatchlings!BA34,"")</f>
        <v/>
      </c>
      <c r="Z27" s="135" t="str">
        <f>IF(hatchlings!BA36&gt;0,hatchlings!BA36,"")</f>
        <v/>
      </c>
      <c r="AA27" s="135" t="str">
        <f>IF(hatchlings!BA37&gt;0,hatchlings!BA37,"")</f>
        <v/>
      </c>
      <c r="AB27" s="135" t="str">
        <f>IF(hatchlings!BA38&gt;0,hatchlings!BA38,"")</f>
        <v/>
      </c>
      <c r="AC27" s="135" t="str">
        <f>IF(hatchlings!BA41&gt;0,hatchlings!BA41,"")</f>
        <v/>
      </c>
      <c r="AD27" s="135" t="str">
        <f>IF(hatchlings!BA42&gt;0,hatchlings!BA42,"")</f>
        <v/>
      </c>
      <c r="AE27" s="135" t="str">
        <f>IF(hatchlings!BA43&gt;0,hatchlings!BA43,"")</f>
        <v/>
      </c>
      <c r="AF27" s="135" t="str">
        <f>IF(hatchlings!BA45&gt;0,hatchlings!BA45,"")</f>
        <v/>
      </c>
      <c r="AG27" s="135" t="str">
        <f>IF(hatchlings!BA46&gt;0,hatchlings!BA46,"")</f>
        <v/>
      </c>
      <c r="AH27" s="135" t="str">
        <f>IF(hatchlings!BA47&gt;0,hatchlings!BA47,"")</f>
        <v/>
      </c>
    </row>
    <row r="28" spans="1:34" x14ac:dyDescent="0.3">
      <c r="A28" s="121" t="str">
        <f t="shared" si="0"/>
        <v>Genus species</v>
      </c>
      <c r="B28" s="132" t="str">
        <f t="shared" si="0"/>
        <v>Country.sample</v>
      </c>
      <c r="C28" s="124">
        <f>hatchlings!BB1</f>
        <v>27</v>
      </c>
      <c r="D28" s="134" t="str">
        <f>IF(hatchlings!BC3&gt;0,hatchlings!BC3,"")</f>
        <v/>
      </c>
      <c r="E28" s="135" t="str">
        <f>IF(hatchlings!BC4&gt;0,hatchlings!BC4,"")</f>
        <v/>
      </c>
      <c r="F28" s="135" t="str">
        <f>IF(hatchlings!BC5&gt;0,hatchlings!BC5,"")</f>
        <v/>
      </c>
      <c r="G28" s="135" t="str">
        <f>IF(hatchlings!BC8&gt;0,hatchlings!BC8,"")</f>
        <v/>
      </c>
      <c r="H28" s="135" t="str">
        <f>IF(hatchlings!BC9&gt;0,hatchlings!BC9,"")</f>
        <v/>
      </c>
      <c r="I28" s="135" t="str">
        <f>IF(hatchlings!BC10&gt;0,hatchlings!BC10,"")</f>
        <v/>
      </c>
      <c r="J28" s="135" t="str">
        <f>IF(hatchlings!BC11&gt;0,hatchlings!BC11,"")</f>
        <v/>
      </c>
      <c r="K28" s="135" t="str">
        <f>IF(hatchlings!BC14&gt;0,hatchlings!BC14,"")</f>
        <v/>
      </c>
      <c r="L28" s="135" t="str">
        <f>IF(hatchlings!BC15&gt;0,hatchlings!BC15,"")</f>
        <v/>
      </c>
      <c r="M28" s="135" t="str">
        <f>IF(hatchlings!BC16&gt;0,hatchlings!BC16,"")</f>
        <v/>
      </c>
      <c r="N28" s="135" t="str">
        <f>IF(hatchlings!BC18&gt;0,hatchlings!BC18,"")</f>
        <v/>
      </c>
      <c r="O28" s="135" t="str">
        <f>IF(hatchlings!BC19&gt;0,hatchlings!BC19,"")</f>
        <v/>
      </c>
      <c r="P28" s="135" t="str">
        <f>IF(hatchlings!BC20&gt;0,hatchlings!BC20,"")</f>
        <v/>
      </c>
      <c r="Q28" s="135" t="str">
        <f>IF(hatchlings!BC23&gt;0,hatchlings!BC23,"")</f>
        <v/>
      </c>
      <c r="R28" s="135" t="str">
        <f>IF(hatchlings!BC24&gt;0,hatchlings!BC24,"")</f>
        <v/>
      </c>
      <c r="S28" s="135" t="str">
        <f>IF(hatchlings!BC25&gt;0,hatchlings!BC25,"")</f>
        <v/>
      </c>
      <c r="T28" s="135" t="str">
        <f>IF(hatchlings!BC27&gt;0,hatchlings!BC27,"")</f>
        <v/>
      </c>
      <c r="U28" s="135" t="str">
        <f>IF(hatchlings!BC28&gt;0,hatchlings!BC28,"")</f>
        <v/>
      </c>
      <c r="V28" s="135" t="str">
        <f>IF(hatchlings!BC29&gt;0,hatchlings!BC29,"")</f>
        <v/>
      </c>
      <c r="W28" s="135" t="str">
        <f>IF(hatchlings!BC32&gt;0,hatchlings!BC32,"")</f>
        <v/>
      </c>
      <c r="X28" s="135" t="str">
        <f>IF(hatchlings!BC33&gt;0,hatchlings!BC33,"")</f>
        <v/>
      </c>
      <c r="Y28" s="135" t="str">
        <f>IF(hatchlings!BC34&gt;0,hatchlings!BC34,"")</f>
        <v/>
      </c>
      <c r="Z28" s="135" t="str">
        <f>IF(hatchlings!BC36&gt;0,hatchlings!BC36,"")</f>
        <v/>
      </c>
      <c r="AA28" s="135" t="str">
        <f>IF(hatchlings!BC37&gt;0,hatchlings!BC37,"")</f>
        <v/>
      </c>
      <c r="AB28" s="135" t="str">
        <f>IF(hatchlings!BC38&gt;0,hatchlings!BC38,"")</f>
        <v/>
      </c>
      <c r="AC28" s="135" t="str">
        <f>IF(hatchlings!BC41&gt;0,hatchlings!BC41,"")</f>
        <v/>
      </c>
      <c r="AD28" s="135" t="str">
        <f>IF(hatchlings!BC42&gt;0,hatchlings!BC42,"")</f>
        <v/>
      </c>
      <c r="AE28" s="135" t="str">
        <f>IF(hatchlings!BC43&gt;0,hatchlings!BC43,"")</f>
        <v/>
      </c>
      <c r="AF28" s="135" t="str">
        <f>IF(hatchlings!BC45&gt;0,hatchlings!BC45,"")</f>
        <v/>
      </c>
      <c r="AG28" s="135" t="str">
        <f>IF(hatchlings!BC46&gt;0,hatchlings!BC46,"")</f>
        <v/>
      </c>
      <c r="AH28" s="135" t="str">
        <f>IF(hatchlings!BC47&gt;0,hatchlings!BC47,"")</f>
        <v/>
      </c>
    </row>
    <row r="29" spans="1:34" x14ac:dyDescent="0.3">
      <c r="A29" s="121" t="str">
        <f t="shared" si="0"/>
        <v>Genus species</v>
      </c>
      <c r="B29" s="132" t="str">
        <f t="shared" si="0"/>
        <v>Country.sample</v>
      </c>
      <c r="C29" s="124">
        <f>hatchlings!BD1</f>
        <v>28</v>
      </c>
      <c r="D29" s="134" t="str">
        <f>IF(hatchlings!BE3&gt;0,hatchlings!BE3,"")</f>
        <v/>
      </c>
      <c r="E29" s="135" t="str">
        <f>IF(hatchlings!BE4&gt;0,hatchlings!BE4,"")</f>
        <v/>
      </c>
      <c r="F29" s="135" t="str">
        <f>IF(hatchlings!BE5&gt;0,hatchlings!BE5,"")</f>
        <v/>
      </c>
      <c r="G29" s="135" t="str">
        <f>IF(hatchlings!BE8&gt;0,hatchlings!BE8,"")</f>
        <v/>
      </c>
      <c r="H29" s="135" t="str">
        <f>IF(hatchlings!BE9&gt;0,hatchlings!BE9,"")</f>
        <v/>
      </c>
      <c r="I29" s="135" t="str">
        <f>IF(hatchlings!BE10&gt;0,hatchlings!BE10,"")</f>
        <v/>
      </c>
      <c r="J29" s="135" t="str">
        <f>IF(hatchlings!BE11&gt;0,hatchlings!BE11,"")</f>
        <v/>
      </c>
      <c r="K29" s="135" t="str">
        <f>IF(hatchlings!BE14&gt;0,hatchlings!BE14,"")</f>
        <v/>
      </c>
      <c r="L29" s="135" t="str">
        <f>IF(hatchlings!BE15&gt;0,hatchlings!BE15,"")</f>
        <v/>
      </c>
      <c r="M29" s="135" t="str">
        <f>IF(hatchlings!BE16&gt;0,hatchlings!BE16,"")</f>
        <v/>
      </c>
      <c r="N29" s="135" t="str">
        <f>IF(hatchlings!BE18&gt;0,hatchlings!BE18,"")</f>
        <v/>
      </c>
      <c r="O29" s="135" t="str">
        <f>IF(hatchlings!BE19&gt;0,hatchlings!BE19,"")</f>
        <v/>
      </c>
      <c r="P29" s="135" t="str">
        <f>IF(hatchlings!BE20&gt;0,hatchlings!BE20,"")</f>
        <v/>
      </c>
      <c r="Q29" s="135" t="str">
        <f>IF(hatchlings!BE23&gt;0,hatchlings!BE23,"")</f>
        <v/>
      </c>
      <c r="R29" s="135" t="str">
        <f>IF(hatchlings!BE24&gt;0,hatchlings!BE24,"")</f>
        <v/>
      </c>
      <c r="S29" s="135" t="str">
        <f>IF(hatchlings!BE25&gt;0,hatchlings!BE25,"")</f>
        <v/>
      </c>
      <c r="T29" s="135" t="str">
        <f>IF(hatchlings!BE27&gt;0,hatchlings!BE27,"")</f>
        <v/>
      </c>
      <c r="U29" s="135" t="str">
        <f>IF(hatchlings!BE28&gt;0,hatchlings!BE28,"")</f>
        <v/>
      </c>
      <c r="V29" s="135" t="str">
        <f>IF(hatchlings!BE29&gt;0,hatchlings!BE29,"")</f>
        <v/>
      </c>
      <c r="W29" s="135" t="str">
        <f>IF(hatchlings!BE32&gt;0,hatchlings!BE32,"")</f>
        <v/>
      </c>
      <c r="X29" s="135" t="str">
        <f>IF(hatchlings!BE33&gt;0,hatchlings!BE33,"")</f>
        <v/>
      </c>
      <c r="Y29" s="135" t="str">
        <f>IF(hatchlings!BE34&gt;0,hatchlings!BE34,"")</f>
        <v/>
      </c>
      <c r="Z29" s="135" t="str">
        <f>IF(hatchlings!BE36&gt;0,hatchlings!BE36,"")</f>
        <v/>
      </c>
      <c r="AA29" s="135" t="str">
        <f>IF(hatchlings!BE37&gt;0,hatchlings!BE37,"")</f>
        <v/>
      </c>
      <c r="AB29" s="135" t="str">
        <f>IF(hatchlings!BE38&gt;0,hatchlings!BE38,"")</f>
        <v/>
      </c>
      <c r="AC29" s="135" t="str">
        <f>IF(hatchlings!BE41&gt;0,hatchlings!BE41,"")</f>
        <v/>
      </c>
      <c r="AD29" s="135" t="str">
        <f>IF(hatchlings!BE42&gt;0,hatchlings!BE42,"")</f>
        <v/>
      </c>
      <c r="AE29" s="135" t="str">
        <f>IF(hatchlings!BE43&gt;0,hatchlings!BE43,"")</f>
        <v/>
      </c>
      <c r="AF29" s="135" t="str">
        <f>IF(hatchlings!BE45&gt;0,hatchlings!BE45,"")</f>
        <v/>
      </c>
      <c r="AG29" s="135" t="str">
        <f>IF(hatchlings!BE46&gt;0,hatchlings!BE46,"")</f>
        <v/>
      </c>
      <c r="AH29" s="135" t="str">
        <f>IF(hatchlings!BE47&gt;0,hatchlings!BE47,"")</f>
        <v/>
      </c>
    </row>
    <row r="30" spans="1:34" x14ac:dyDescent="0.3">
      <c r="A30" s="121" t="str">
        <f t="shared" si="0"/>
        <v>Genus species</v>
      </c>
      <c r="B30" s="132" t="str">
        <f t="shared" si="0"/>
        <v>Country.sample</v>
      </c>
      <c r="C30" s="124">
        <f>hatchlings!BF1</f>
        <v>29</v>
      </c>
      <c r="D30" s="134" t="str">
        <f>IF(hatchlings!BG3&gt;0,hatchlings!BG3,"")</f>
        <v/>
      </c>
      <c r="E30" s="135" t="str">
        <f>IF(hatchlings!BG4&gt;0,hatchlings!BG4,"")</f>
        <v/>
      </c>
      <c r="F30" s="135" t="str">
        <f>IF(hatchlings!BG5&gt;0,hatchlings!BG5,"")</f>
        <v/>
      </c>
      <c r="G30" s="135" t="str">
        <f>IF(hatchlings!BG8&gt;0,hatchlings!BG8,"")</f>
        <v/>
      </c>
      <c r="H30" s="135" t="str">
        <f>IF(hatchlings!BG9&gt;0,hatchlings!BG9,"")</f>
        <v/>
      </c>
      <c r="I30" s="135" t="str">
        <f>IF(hatchlings!BG10&gt;0,hatchlings!BG10,"")</f>
        <v/>
      </c>
      <c r="J30" s="135" t="str">
        <f>IF(hatchlings!BG11&gt;0,hatchlings!BG11,"")</f>
        <v/>
      </c>
      <c r="K30" s="135" t="str">
        <f>IF(hatchlings!BG14&gt;0,hatchlings!BG14,"")</f>
        <v/>
      </c>
      <c r="L30" s="135" t="str">
        <f>IF(hatchlings!BG15&gt;0,hatchlings!BG15,"")</f>
        <v/>
      </c>
      <c r="M30" s="135" t="str">
        <f>IF(hatchlings!BG16&gt;0,hatchlings!BG16,"")</f>
        <v/>
      </c>
      <c r="N30" s="135" t="str">
        <f>IF(hatchlings!BG18&gt;0,hatchlings!BG18,"")</f>
        <v/>
      </c>
      <c r="O30" s="135" t="str">
        <f>IF(hatchlings!BG19&gt;0,hatchlings!BG19,"")</f>
        <v/>
      </c>
      <c r="P30" s="135" t="str">
        <f>IF(hatchlings!BG20&gt;0,hatchlings!BG20,"")</f>
        <v/>
      </c>
      <c r="Q30" s="135" t="str">
        <f>IF(hatchlings!BG23&gt;0,hatchlings!BG23,"")</f>
        <v/>
      </c>
      <c r="R30" s="135" t="str">
        <f>IF(hatchlings!BG24&gt;0,hatchlings!BG24,"")</f>
        <v/>
      </c>
      <c r="S30" s="135" t="str">
        <f>IF(hatchlings!BG25&gt;0,hatchlings!BG25,"")</f>
        <v/>
      </c>
      <c r="T30" s="135" t="str">
        <f>IF(hatchlings!BG27&gt;0,hatchlings!BG27,"")</f>
        <v/>
      </c>
      <c r="U30" s="135" t="str">
        <f>IF(hatchlings!BG28&gt;0,hatchlings!BG28,"")</f>
        <v/>
      </c>
      <c r="V30" s="135" t="str">
        <f>IF(hatchlings!BG29&gt;0,hatchlings!BG29,"")</f>
        <v/>
      </c>
      <c r="W30" s="135" t="str">
        <f>IF(hatchlings!BG32&gt;0,hatchlings!BG32,"")</f>
        <v/>
      </c>
      <c r="X30" s="135" t="str">
        <f>IF(hatchlings!BG33&gt;0,hatchlings!BG33,"")</f>
        <v/>
      </c>
      <c r="Y30" s="135" t="str">
        <f>IF(hatchlings!BG34&gt;0,hatchlings!BG34,"")</f>
        <v/>
      </c>
      <c r="Z30" s="135" t="str">
        <f>IF(hatchlings!BG36&gt;0,hatchlings!BG36,"")</f>
        <v/>
      </c>
      <c r="AA30" s="135" t="str">
        <f>IF(hatchlings!BG37&gt;0,hatchlings!BG37,"")</f>
        <v/>
      </c>
      <c r="AB30" s="135" t="str">
        <f>IF(hatchlings!BG38&gt;0,hatchlings!BG38,"")</f>
        <v/>
      </c>
      <c r="AC30" s="135" t="str">
        <f>IF(hatchlings!BG41&gt;0,hatchlings!BG41,"")</f>
        <v/>
      </c>
      <c r="AD30" s="135" t="str">
        <f>IF(hatchlings!BG42&gt;0,hatchlings!BG42,"")</f>
        <v/>
      </c>
      <c r="AE30" s="135" t="str">
        <f>IF(hatchlings!BG43&gt;0,hatchlings!BG43,"")</f>
        <v/>
      </c>
      <c r="AF30" s="135" t="str">
        <f>IF(hatchlings!BG45&gt;0,hatchlings!BG45,"")</f>
        <v/>
      </c>
      <c r="AG30" s="135" t="str">
        <f>IF(hatchlings!BG46&gt;0,hatchlings!BG46,"")</f>
        <v/>
      </c>
      <c r="AH30" s="135" t="str">
        <f>IF(hatchlings!BG47&gt;0,hatchlings!BG47,"")</f>
        <v/>
      </c>
    </row>
    <row r="31" spans="1:34" x14ac:dyDescent="0.3">
      <c r="A31" s="121" t="str">
        <f t="shared" si="0"/>
        <v>Genus species</v>
      </c>
      <c r="B31" s="132" t="str">
        <f t="shared" si="0"/>
        <v>Country.sample</v>
      </c>
      <c r="C31" s="124">
        <f>hatchlings!BH1</f>
        <v>30</v>
      </c>
      <c r="D31" s="134" t="str">
        <f>IF(hatchlings!BI3&gt;0,hatchlings!BI3,"")</f>
        <v/>
      </c>
      <c r="E31" s="135" t="str">
        <f>IF(hatchlings!BI4&gt;0,hatchlings!BI4,"")</f>
        <v/>
      </c>
      <c r="F31" s="135" t="str">
        <f>IF(hatchlings!BI5&gt;0,hatchlings!BI5,"")</f>
        <v/>
      </c>
      <c r="G31" s="135" t="str">
        <f>IF(hatchlings!BI8&gt;0,hatchlings!BI8,"")</f>
        <v/>
      </c>
      <c r="H31" s="135" t="str">
        <f>IF(hatchlings!BI9&gt;0,hatchlings!BI9,"")</f>
        <v/>
      </c>
      <c r="I31" s="135" t="str">
        <f>IF(hatchlings!BI10&gt;0,hatchlings!BI10,"")</f>
        <v/>
      </c>
      <c r="J31" s="135" t="str">
        <f>IF(hatchlings!BI11&gt;0,hatchlings!BI11,"")</f>
        <v/>
      </c>
      <c r="K31" s="135" t="str">
        <f>IF(hatchlings!BI14&gt;0,hatchlings!BI14,"")</f>
        <v/>
      </c>
      <c r="L31" s="135" t="str">
        <f>IF(hatchlings!BI15&gt;0,hatchlings!BI15,"")</f>
        <v/>
      </c>
      <c r="M31" s="135" t="str">
        <f>IF(hatchlings!BI16&gt;0,hatchlings!BI16,"")</f>
        <v/>
      </c>
      <c r="N31" s="135" t="str">
        <f>IF(hatchlings!BI18&gt;0,hatchlings!BI18,"")</f>
        <v/>
      </c>
      <c r="O31" s="135" t="str">
        <f>IF(hatchlings!BI19&gt;0,hatchlings!BI19,"")</f>
        <v/>
      </c>
      <c r="P31" s="135" t="str">
        <f>IF(hatchlings!BI20&gt;0,hatchlings!BI20,"")</f>
        <v/>
      </c>
      <c r="Q31" s="135" t="str">
        <f>IF(hatchlings!BI23&gt;0,hatchlings!BI23,"")</f>
        <v/>
      </c>
      <c r="R31" s="135" t="str">
        <f>IF(hatchlings!BI24&gt;0,hatchlings!BI24,"")</f>
        <v/>
      </c>
      <c r="S31" s="135" t="str">
        <f>IF(hatchlings!BI25&gt;0,hatchlings!BI25,"")</f>
        <v/>
      </c>
      <c r="T31" s="135" t="str">
        <f>IF(hatchlings!BI27&gt;0,hatchlings!BI27,"")</f>
        <v/>
      </c>
      <c r="U31" s="135" t="str">
        <f>IF(hatchlings!BI28&gt;0,hatchlings!BI28,"")</f>
        <v/>
      </c>
      <c r="V31" s="135" t="str">
        <f>IF(hatchlings!BI29&gt;0,hatchlings!BI29,"")</f>
        <v/>
      </c>
      <c r="W31" s="135" t="str">
        <f>IF(hatchlings!BI32&gt;0,hatchlings!BI32,"")</f>
        <v/>
      </c>
      <c r="X31" s="135" t="str">
        <f>IF(hatchlings!BI33&gt;0,hatchlings!BI33,"")</f>
        <v/>
      </c>
      <c r="Y31" s="135" t="str">
        <f>IF(hatchlings!BI34&gt;0,hatchlings!BI34,"")</f>
        <v/>
      </c>
      <c r="Z31" s="135" t="str">
        <f>IF(hatchlings!BI36&gt;0,hatchlings!BI36,"")</f>
        <v/>
      </c>
      <c r="AA31" s="135" t="str">
        <f>IF(hatchlings!BI37&gt;0,hatchlings!BI37,"")</f>
        <v/>
      </c>
      <c r="AB31" s="135" t="str">
        <f>IF(hatchlings!BI38&gt;0,hatchlings!BI38,"")</f>
        <v/>
      </c>
      <c r="AC31" s="135" t="str">
        <f>IF(hatchlings!BI41&gt;0,hatchlings!BI41,"")</f>
        <v/>
      </c>
      <c r="AD31" s="135" t="str">
        <f>IF(hatchlings!BI42&gt;0,hatchlings!BI42,"")</f>
        <v/>
      </c>
      <c r="AE31" s="135" t="str">
        <f>IF(hatchlings!BI43&gt;0,hatchlings!BI43,"")</f>
        <v/>
      </c>
      <c r="AF31" s="135" t="str">
        <f>IF(hatchlings!BI45&gt;0,hatchlings!BI45,"")</f>
        <v/>
      </c>
      <c r="AG31" s="135" t="str">
        <f>IF(hatchlings!BI46&gt;0,hatchlings!BI46,"")</f>
        <v/>
      </c>
      <c r="AH31" s="135" t="str">
        <f>IF(hatchlings!BI47&gt;0,hatchlings!BI47,"")</f>
        <v/>
      </c>
    </row>
    <row r="33" spans="1:3" s="140" customFormat="1" x14ac:dyDescent="0.3">
      <c r="A33" s="137"/>
      <c r="B33" s="138"/>
      <c r="C33" s="13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7"/>
  <sheetViews>
    <sheetView zoomScale="205" zoomScaleNormal="205" workbookViewId="0">
      <selection activeCell="D2" sqref="D2"/>
    </sheetView>
  </sheetViews>
  <sheetFormatPr defaultRowHeight="20.399999999999999" x14ac:dyDescent="0.35"/>
  <cols>
    <col min="1" max="1" width="3.77734375" style="11" customWidth="1"/>
    <col min="2" max="2" width="20.44140625" style="11" bestFit="1" customWidth="1"/>
    <col min="3" max="3" width="3.77734375" style="11" customWidth="1"/>
    <col min="4" max="4" width="55.88671875" style="11" customWidth="1"/>
    <col min="5" max="16384" width="8.88671875" style="11"/>
  </cols>
  <sheetData>
    <row r="2" spans="2:4" ht="21" x14ac:dyDescent="0.35">
      <c r="B2" s="10" t="s">
        <v>5</v>
      </c>
      <c r="D2" s="12" t="s">
        <v>6</v>
      </c>
    </row>
    <row r="3" spans="2:4" ht="21" x14ac:dyDescent="0.35">
      <c r="B3" s="10" t="s">
        <v>7</v>
      </c>
      <c r="D3" s="13" t="s">
        <v>8</v>
      </c>
    </row>
    <row r="4" spans="2:4" ht="21" x14ac:dyDescent="0.35">
      <c r="B4" s="10" t="s">
        <v>9</v>
      </c>
      <c r="D4" s="13" t="s">
        <v>10</v>
      </c>
    </row>
    <row r="5" spans="2:4" ht="21" x14ac:dyDescent="0.35">
      <c r="B5" s="14"/>
      <c r="D5" s="15"/>
    </row>
    <row r="6" spans="2:4" ht="21" x14ac:dyDescent="0.35">
      <c r="B6" s="10" t="s">
        <v>11</v>
      </c>
      <c r="D6" s="13" t="s">
        <v>12</v>
      </c>
    </row>
    <row r="7" spans="2:4" ht="21" x14ac:dyDescent="0.35">
      <c r="B7" s="10" t="s">
        <v>13</v>
      </c>
      <c r="D7" s="13" t="s">
        <v>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Z66"/>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09375" defaultRowHeight="13.8" x14ac:dyDescent="0.3"/>
  <cols>
    <col min="1" max="1" width="30.33203125" style="20" bestFit="1" customWidth="1"/>
    <col min="2" max="3" width="6.6640625" style="117" customWidth="1"/>
    <col min="4" max="61" width="6.6640625" style="20" customWidth="1"/>
    <col min="62" max="62" width="2.88671875" style="20" customWidth="1"/>
    <col min="63" max="63" width="30.33203125" style="20" bestFit="1" customWidth="1"/>
    <col min="64" max="64" width="3.109375" style="20" bestFit="1" customWidth="1"/>
    <col min="65" max="65" width="6.88671875" style="20" bestFit="1" customWidth="1"/>
    <col min="66" max="66" width="2.44140625" style="20" customWidth="1"/>
    <col min="67" max="67" width="6.88671875" style="20" bestFit="1" customWidth="1"/>
    <col min="68" max="68" width="7.44140625" style="20" bestFit="1" customWidth="1"/>
    <col min="69" max="69" width="2.44140625" style="118" customWidth="1"/>
    <col min="70" max="70" width="7.44140625" style="20" bestFit="1" customWidth="1"/>
    <col min="71" max="71" width="7.5546875" style="20" bestFit="1" customWidth="1"/>
    <col min="72" max="72" width="7.44140625" style="118" bestFit="1" customWidth="1"/>
    <col min="73" max="73" width="7.5546875" style="20" bestFit="1" customWidth="1"/>
    <col min="74" max="74" width="7.33203125" style="118" bestFit="1" customWidth="1"/>
    <col min="75" max="75" width="5.6640625" style="20" bestFit="1" customWidth="1"/>
    <col min="76" max="76" width="7.44140625" style="20" bestFit="1" customWidth="1"/>
    <col min="77" max="16384" width="9.109375" style="20"/>
  </cols>
  <sheetData>
    <row r="1" spans="1:78" x14ac:dyDescent="0.3">
      <c r="A1" s="16" t="s">
        <v>15</v>
      </c>
      <c r="B1" s="17" t="s">
        <v>16</v>
      </c>
      <c r="C1" s="17"/>
      <c r="D1" s="18">
        <v>2</v>
      </c>
      <c r="E1" s="18"/>
      <c r="F1" s="18">
        <v>3</v>
      </c>
      <c r="G1" s="18"/>
      <c r="H1" s="18">
        <v>4</v>
      </c>
      <c r="I1" s="18"/>
      <c r="J1" s="18">
        <v>5</v>
      </c>
      <c r="K1" s="18"/>
      <c r="L1" s="18">
        <v>6</v>
      </c>
      <c r="M1" s="18"/>
      <c r="N1" s="18">
        <v>7</v>
      </c>
      <c r="O1" s="18"/>
      <c r="P1" s="18">
        <v>8</v>
      </c>
      <c r="Q1" s="18"/>
      <c r="R1" s="18">
        <v>9</v>
      </c>
      <c r="S1" s="18"/>
      <c r="T1" s="18">
        <v>10</v>
      </c>
      <c r="U1" s="18"/>
      <c r="V1" s="18">
        <v>11</v>
      </c>
      <c r="W1" s="18"/>
      <c r="X1" s="19">
        <v>12</v>
      </c>
      <c r="Y1" s="19"/>
      <c r="Z1" s="19">
        <v>13</v>
      </c>
      <c r="AA1" s="19"/>
      <c r="AB1" s="19">
        <v>14</v>
      </c>
      <c r="AC1" s="19"/>
      <c r="AD1" s="19">
        <v>15</v>
      </c>
      <c r="AE1" s="19"/>
      <c r="AF1" s="19">
        <v>16</v>
      </c>
      <c r="AG1" s="19"/>
      <c r="AH1" s="19">
        <v>17</v>
      </c>
      <c r="AI1" s="19"/>
      <c r="AJ1" s="19">
        <v>18</v>
      </c>
      <c r="AK1" s="19"/>
      <c r="AL1" s="19">
        <v>19</v>
      </c>
      <c r="AM1" s="19"/>
      <c r="AN1" s="19">
        <v>20</v>
      </c>
      <c r="AO1" s="19"/>
      <c r="AP1" s="19">
        <v>21</v>
      </c>
      <c r="AQ1" s="19"/>
      <c r="AR1" s="19">
        <v>22</v>
      </c>
      <c r="AS1" s="19"/>
      <c r="AT1" s="19">
        <v>23</v>
      </c>
      <c r="AU1" s="19"/>
      <c r="AV1" s="19">
        <v>24</v>
      </c>
      <c r="AW1" s="19"/>
      <c r="AX1" s="19">
        <v>25</v>
      </c>
      <c r="AY1" s="19"/>
      <c r="AZ1" s="19">
        <v>26</v>
      </c>
      <c r="BA1" s="19"/>
      <c r="BB1" s="19">
        <v>27</v>
      </c>
      <c r="BC1" s="19"/>
      <c r="BD1" s="19">
        <v>28</v>
      </c>
      <c r="BE1" s="19"/>
      <c r="BF1" s="19">
        <v>29</v>
      </c>
      <c r="BG1" s="19"/>
      <c r="BH1" s="19">
        <v>30</v>
      </c>
      <c r="BI1" s="19"/>
      <c r="BK1" s="21" t="s">
        <v>17</v>
      </c>
      <c r="BL1" s="22" t="s">
        <v>18</v>
      </c>
      <c r="BM1" s="23" t="s">
        <v>19</v>
      </c>
      <c r="BN1" s="23"/>
      <c r="BO1" s="23"/>
      <c r="BP1" s="23"/>
      <c r="BQ1" s="23"/>
      <c r="BR1" s="24"/>
      <c r="BS1" s="25" t="s">
        <v>20</v>
      </c>
      <c r="BT1" s="26"/>
      <c r="BU1" s="23" t="s">
        <v>21</v>
      </c>
      <c r="BV1" s="27"/>
      <c r="BW1" s="23" t="s">
        <v>22</v>
      </c>
      <c r="BX1" s="23"/>
    </row>
    <row r="2" spans="1:78" x14ac:dyDescent="0.3">
      <c r="A2" s="28" t="s">
        <v>17</v>
      </c>
      <c r="B2" s="29" t="s">
        <v>23</v>
      </c>
      <c r="C2" s="30" t="s">
        <v>24</v>
      </c>
      <c r="D2" s="31" t="s">
        <v>23</v>
      </c>
      <c r="E2" s="32" t="s">
        <v>24</v>
      </c>
      <c r="F2" s="31" t="s">
        <v>23</v>
      </c>
      <c r="G2" s="32" t="s">
        <v>24</v>
      </c>
      <c r="H2" s="31" t="s">
        <v>23</v>
      </c>
      <c r="I2" s="32" t="s">
        <v>24</v>
      </c>
      <c r="J2" s="31" t="s">
        <v>23</v>
      </c>
      <c r="K2" s="32" t="s">
        <v>24</v>
      </c>
      <c r="L2" s="31" t="s">
        <v>23</v>
      </c>
      <c r="M2" s="32" t="s">
        <v>24</v>
      </c>
      <c r="N2" s="31" t="s">
        <v>23</v>
      </c>
      <c r="O2" s="32" t="s">
        <v>24</v>
      </c>
      <c r="P2" s="31" t="s">
        <v>23</v>
      </c>
      <c r="Q2" s="32" t="s">
        <v>24</v>
      </c>
      <c r="R2" s="31" t="s">
        <v>23</v>
      </c>
      <c r="S2" s="32" t="s">
        <v>24</v>
      </c>
      <c r="T2" s="31" t="s">
        <v>23</v>
      </c>
      <c r="U2" s="32" t="s">
        <v>24</v>
      </c>
      <c r="V2" s="31" t="s">
        <v>23</v>
      </c>
      <c r="W2" s="32" t="s">
        <v>24</v>
      </c>
      <c r="X2" s="31" t="s">
        <v>23</v>
      </c>
      <c r="Y2" s="32" t="s">
        <v>24</v>
      </c>
      <c r="Z2" s="31" t="s">
        <v>23</v>
      </c>
      <c r="AA2" s="32" t="s">
        <v>24</v>
      </c>
      <c r="AB2" s="31" t="s">
        <v>23</v>
      </c>
      <c r="AC2" s="32" t="s">
        <v>24</v>
      </c>
      <c r="AD2" s="31" t="s">
        <v>23</v>
      </c>
      <c r="AE2" s="32" t="s">
        <v>24</v>
      </c>
      <c r="AF2" s="31" t="s">
        <v>23</v>
      </c>
      <c r="AG2" s="32" t="s">
        <v>24</v>
      </c>
      <c r="AH2" s="31" t="s">
        <v>23</v>
      </c>
      <c r="AI2" s="32" t="s">
        <v>24</v>
      </c>
      <c r="AJ2" s="31" t="s">
        <v>23</v>
      </c>
      <c r="AK2" s="32" t="s">
        <v>24</v>
      </c>
      <c r="AL2" s="31" t="s">
        <v>23</v>
      </c>
      <c r="AM2" s="32" t="s">
        <v>24</v>
      </c>
      <c r="AN2" s="31" t="s">
        <v>23</v>
      </c>
      <c r="AO2" s="32" t="s">
        <v>24</v>
      </c>
      <c r="AP2" s="31" t="s">
        <v>23</v>
      </c>
      <c r="AQ2" s="32" t="s">
        <v>24</v>
      </c>
      <c r="AR2" s="31" t="s">
        <v>23</v>
      </c>
      <c r="AS2" s="32" t="s">
        <v>24</v>
      </c>
      <c r="AT2" s="31" t="s">
        <v>23</v>
      </c>
      <c r="AU2" s="32" t="s">
        <v>24</v>
      </c>
      <c r="AV2" s="31" t="s">
        <v>23</v>
      </c>
      <c r="AW2" s="32" t="s">
        <v>24</v>
      </c>
      <c r="AX2" s="31" t="s">
        <v>23</v>
      </c>
      <c r="AY2" s="32" t="s">
        <v>24</v>
      </c>
      <c r="AZ2" s="31" t="s">
        <v>23</v>
      </c>
      <c r="BA2" s="32" t="s">
        <v>24</v>
      </c>
      <c r="BB2" s="31" t="s">
        <v>23</v>
      </c>
      <c r="BC2" s="32" t="s">
        <v>24</v>
      </c>
      <c r="BD2" s="31" t="s">
        <v>23</v>
      </c>
      <c r="BE2" s="32" t="s">
        <v>24</v>
      </c>
      <c r="BF2" s="31" t="s">
        <v>23</v>
      </c>
      <c r="BG2" s="32" t="s">
        <v>24</v>
      </c>
      <c r="BH2" s="31" t="s">
        <v>23</v>
      </c>
      <c r="BI2" s="32" t="s">
        <v>24</v>
      </c>
      <c r="BK2" s="33"/>
      <c r="BL2" s="34"/>
      <c r="BM2" s="35" t="s">
        <v>23</v>
      </c>
      <c r="BN2" s="35"/>
      <c r="BO2" s="35"/>
      <c r="BP2" s="36" t="s">
        <v>24</v>
      </c>
      <c r="BQ2" s="36"/>
      <c r="BR2" s="37"/>
      <c r="BS2" s="38" t="s">
        <v>23</v>
      </c>
      <c r="BT2" s="39" t="s">
        <v>24</v>
      </c>
      <c r="BU2" s="40" t="s">
        <v>23</v>
      </c>
      <c r="BV2" s="41" t="s">
        <v>24</v>
      </c>
      <c r="BW2" s="40" t="s">
        <v>23</v>
      </c>
      <c r="BX2" s="42" t="s">
        <v>24</v>
      </c>
    </row>
    <row r="3" spans="1:78" x14ac:dyDescent="0.3">
      <c r="A3" s="43" t="s">
        <v>25</v>
      </c>
      <c r="B3" s="44"/>
      <c r="C3" s="45" t="str">
        <f>IF(AND((B3&gt;0),(B$7&gt;0)),(B3/B$7*100),"")</f>
        <v/>
      </c>
      <c r="D3" s="46"/>
      <c r="E3" s="47" t="str">
        <f>IF(AND((D3&gt;0),(D$7&gt;0)),(D3/D$7*100),"")</f>
        <v/>
      </c>
      <c r="F3" s="46"/>
      <c r="G3" s="47" t="str">
        <f>IF(AND((F3&gt;0),(F$7&gt;0)),(F3/F$7*100),"")</f>
        <v/>
      </c>
      <c r="H3" s="46"/>
      <c r="I3" s="47" t="str">
        <f>IF(AND((H3&gt;0),(H$7&gt;0)),(H3/H$7*100),"")</f>
        <v/>
      </c>
      <c r="J3" s="46"/>
      <c r="K3" s="47" t="str">
        <f>IF(AND((J3&gt;0),(J$7&gt;0)),(J3/J$7*100),"")</f>
        <v/>
      </c>
      <c r="L3" s="46"/>
      <c r="M3" s="47" t="str">
        <f>IF(AND((L3&gt;0),(L$7&gt;0)),(L3/L$7*100),"")</f>
        <v/>
      </c>
      <c r="N3" s="46"/>
      <c r="O3" s="47" t="str">
        <f>IF(AND((N3&gt;0),(N$7&gt;0)),(N3/N$7*100),"")</f>
        <v/>
      </c>
      <c r="P3" s="46"/>
      <c r="Q3" s="47" t="str">
        <f>IF(AND((P3&gt;0),(P$7&gt;0)),(P3/P$7*100),"")</f>
        <v/>
      </c>
      <c r="R3" s="46"/>
      <c r="S3" s="47" t="str">
        <f>IF(AND((R3&gt;0),(R$7&gt;0)),(R3/R$7*100),"")</f>
        <v/>
      </c>
      <c r="T3" s="46"/>
      <c r="U3" s="47" t="str">
        <f>IF(AND((T3&gt;0),(T$7&gt;0)),(T3/T$7*100),"")</f>
        <v/>
      </c>
      <c r="V3" s="46"/>
      <c r="W3" s="47" t="str">
        <f>IF(AND((V3&gt;0),(V$7&gt;0)),(V3/V$7*100),"")</f>
        <v/>
      </c>
      <c r="X3" s="46"/>
      <c r="Y3" s="47" t="str">
        <f>IF(AND((X3&gt;0),(X$7&gt;0)),(X3/X$7*100),"")</f>
        <v/>
      </c>
      <c r="Z3" s="46"/>
      <c r="AA3" s="47" t="str">
        <f>IF(AND((Z3&gt;0),(Z$7&gt;0)),(Z3/Z$7*100),"")</f>
        <v/>
      </c>
      <c r="AB3" s="46"/>
      <c r="AC3" s="47" t="str">
        <f>IF(AND((AB3&gt;0),(AB$7&gt;0)),(AB3/AB$7*100),"")</f>
        <v/>
      </c>
      <c r="AD3" s="46"/>
      <c r="AE3" s="47" t="str">
        <f>IF(AND((AD3&gt;0),(AD$7&gt;0)),(AD3/AD$7*100),"")</f>
        <v/>
      </c>
      <c r="AF3" s="46"/>
      <c r="AG3" s="47" t="str">
        <f>IF(AND((AF3&gt;0),(AF$7&gt;0)),(AF3/AF$7*100),"")</f>
        <v/>
      </c>
      <c r="AH3" s="46"/>
      <c r="AI3" s="47" t="str">
        <f>IF(AND((AH3&gt;0),(AH$7&gt;0)),(AH3/AH$7*100),"")</f>
        <v/>
      </c>
      <c r="AJ3" s="46"/>
      <c r="AK3" s="47" t="str">
        <f>IF(AND((AJ3&gt;0),(AJ$7&gt;0)),(AJ3/AJ$7*100),"")</f>
        <v/>
      </c>
      <c r="AL3" s="46"/>
      <c r="AM3" s="47" t="str">
        <f>IF(AND((AL3&gt;0),(AL$7&gt;0)),(AL3/AL$7*100),"")</f>
        <v/>
      </c>
      <c r="AN3" s="46"/>
      <c r="AO3" s="47" t="str">
        <f>IF(AND((AN3&gt;0),(AN$7&gt;0)),(AN3/AN$7*100),"")</f>
        <v/>
      </c>
      <c r="AP3" s="46"/>
      <c r="AQ3" s="47" t="str">
        <f>IF(AND((AP3&gt;0),(AP$7&gt;0)),(AP3/AP$7*100),"")</f>
        <v/>
      </c>
      <c r="AR3" s="46"/>
      <c r="AS3" s="47" t="str">
        <f>IF(AND((AR3&gt;0),(AR$7&gt;0)),(AR3/AR$7*100),"")</f>
        <v/>
      </c>
      <c r="AT3" s="46"/>
      <c r="AU3" s="47" t="str">
        <f>IF(AND((AT3&gt;0),(AT$7&gt;0)),(AT3/AT$7*100),"")</f>
        <v/>
      </c>
      <c r="AV3" s="46"/>
      <c r="AW3" s="47" t="str">
        <f>IF(AND((AV3&gt;0),(AV$7&gt;0)),(AV3/AV$7*100),"")</f>
        <v/>
      </c>
      <c r="AX3" s="46"/>
      <c r="AY3" s="47" t="str">
        <f>IF(AND((AX3&gt;0),(AX$7&gt;0)),(AX3/AX$7*100),"")</f>
        <v/>
      </c>
      <c r="AZ3" s="46"/>
      <c r="BA3" s="47" t="str">
        <f>IF(AND((AZ3&gt;0),(AZ$7&gt;0)),(AZ3/AZ$7*100),"")</f>
        <v/>
      </c>
      <c r="BB3" s="46"/>
      <c r="BC3" s="47" t="str">
        <f>IF(AND((BB3&gt;0),(BB$7&gt;0)),(BB3/BB$7*100),"")</f>
        <v/>
      </c>
      <c r="BD3" s="46"/>
      <c r="BE3" s="47" t="str">
        <f>IF(AND((BD3&gt;0),(BD$7&gt;0)),(BD3/BD$7*100),"")</f>
        <v/>
      </c>
      <c r="BF3" s="46"/>
      <c r="BG3" s="47" t="str">
        <f>IF(AND((BF3&gt;0),(BF$7&gt;0)),(BF3/BF$7*100),"")</f>
        <v/>
      </c>
      <c r="BH3" s="46"/>
      <c r="BI3" s="47" t="str">
        <f>IF(AND((BH3&gt;0),(BH$7&gt;0)),(BH3/BH$7*100),"")</f>
        <v/>
      </c>
      <c r="BJ3" s="48"/>
      <c r="BK3" s="49" t="str">
        <f>A3</f>
        <v>Body length</v>
      </c>
      <c r="BL3" s="50">
        <f>COUNT(B3,D3,F3,H3,J3,L3,N3,P3,R3,T3,V3,X3,Z3,AB3,AD3,AF3,AH3,AJ3,AL3,AN3,AP3,AR3,AT3,AV3,AX3,AZ3,BB3,BD3,BF3,BH3)</f>
        <v>0</v>
      </c>
      <c r="BM3" s="51" t="str">
        <f>IF(SUM(B3,D3,F3,H3,J3,L3,N3,P3,R3,T3,V3,X3,Z3,AB3,AD3,AF3,AH3,AJ3,AL3,AN3,AP3,AR3,AT3,AV3,AX3,AZ3,BB3,BD3,BF3,BH3)&gt;0,MIN(B3,D3,F3,H3,J3,L3,N3,P3,R3,T3,V3,X3,Z3,AB3,AD3,AF3,AH3,AJ3,AL3,AN3,AP3,AR3,AT3,AV3,AX3,AZ3,BB3,BD3,BF3,BH3),"")</f>
        <v/>
      </c>
      <c r="BN3" s="52" t="str">
        <f>IF(COUNT(BM3)&gt;0,"–","?")</f>
        <v>?</v>
      </c>
      <c r="BO3" s="53" t="str">
        <f>IF(SUM(B3,D3,F3,H3,J3,L3,N3,P3,R3,T3,V3,X3,Z3,AB3,AD3,AF3,AH3,AJ3,AL3,AN3,AP3,AR3,AT3,AV3,AX3,AZ3,BB3,BD3,BF3,BH3)&gt;0,MAX(B3,D3,F3,H3,J3,L3,N3,P3,R3,T3,V3,X3,Z3,AB3,AD3,AF3,AH3,AJ3,AL3,AN3,AP3,AR3,AT3,AV3,AX3,AZ3,BB3,BD3,BF3,BH3),"")</f>
        <v/>
      </c>
      <c r="BP3" s="54" t="str">
        <f>IF(SUM(C3,E3,G3,I3,K3,M3,O3,Q3,S3,U3,W3,Y3,AA3,AC3,AE3,AG3,AI3,AK3,AM3,AO3,AQ3,AS3,AU3,AW3,AY3,BA3,BC3,BE3,BG3,BI3)&gt;0,MIN(C3,E3,G3,I3,K3,M3,O3,Q3,S3,U3,W3,Y3,AA3,AC3,AE3,AG3,AI3,AK3,AM3,AO3,AQ3,AS3,AU3,AW3,AY3,BA3,BC3,BE3,BG3,BI3),"")</f>
        <v/>
      </c>
      <c r="BQ3" s="55" t="str">
        <f>IF(COUNT(BP3)&gt;0,"–","?")</f>
        <v>?</v>
      </c>
      <c r="BR3" s="56" t="str">
        <f>IF(SUM(C3,E3,G3,I3,K3,M3,O3,Q3,S3,U3,W3,Y3,AA3,AC3,AE3,AG3,AI3,AK3,AM3,AO3,AQ3,AS3,AU3,AW3,AY3,BA3,BC3,BE3,BG3,BI3)&gt;0,MAX(C3,E3,G3,I3,K3,M3,O3,Q3,S3,U3,W3,Y3,AA3,AC3,AE3,AG3,AI3,AK3,AM3,AO3,AQ3,AS3,AU3,AW3,AY3,BA3,BC3,BE3,BG3,BI3),"")</f>
        <v/>
      </c>
      <c r="BS3" s="57" t="str">
        <f>IF(SUM(B3,D3,F3,H3,J3,L3,N3,P3,R3,T3,V3,X3,Z3,AB3,AD3,AF3,AH3,AJ3,AL3,AN3,AP3,AR3,AT3,AV3,AX3,AZ3,BB3,BD3,BF3,BH3)&gt;0,AVERAGE(B3,D3,F3,H3,J3,L3,N3,P3,R3,T3,V3,X3,Z3,AB3,AD3,AF3,AH3,AJ3,AL3,AN3,AP3,AR3,AT3,AV3,AX3,AZ3,BB3,BD3,BF3,BH3),"?")</f>
        <v>?</v>
      </c>
      <c r="BT3" s="58" t="str">
        <f>IF(SUM(C3,E3,G3,I3,K3,M3,O3,Q3,S3,U3,W3,Y3,AA3,AC3,AE3,AG3,AI3,AK3,AM3,AO3,AQ3,AS3,AU3,AW3,AY3,BA3,BC3,BE3,BG3,BI3)&gt;0,AVERAGE(C3,E3,G3,I3,K3,M3,O3,Q3,S3,U3,W3,Y3,AA3,AC3,AE3,AG3,AI3,AK3,AM3,AO3,AQ3,AS3,AU3,AW3,AY3,BA3,BC3,BE3,BG3,BI3),"?")</f>
        <v>?</v>
      </c>
      <c r="BU3" s="52" t="str">
        <f>IF(COUNT(B3,D3,F3,H3,J3,L3,N3,P3,R3,T3,V3,X3,Z3,AB3,AD3,AF3,AH3,AJ3,AL3,AN3,AP3,AR3,AT3,AV3,AX3,AZ3,BB3,BD3,BF3,BH3)&gt;1,STDEV(B3,D3,F3,H3,J3,L3,N3,P3,R3,T3,V3,X3,Z3,AB3,AD3,AF3,AH3,AJ3,AL3,AN3,AP3,AR3,AT3,AV3,AX3,AZ3,BB3,BD3,BF3,BH3),"?")</f>
        <v>?</v>
      </c>
      <c r="BV3" s="59" t="str">
        <f>IF(COUNT(C3,E3,G3,I3,K3,M3,O3,Q3,S3,U3,W3,Y3,AA3,AC3,AE3,AG3,AI3,AK3,AM3,AO3,AQ3,AS3,AU3,AW3,AY3,BA3,BC3,BE3,BG3,BI3)&gt;1,STDEV(C3,E3,G3,I3,K3,M3,O3,Q3,S3,U3,W3,Y3,AA3,AC3,AE3,AG3,AI3,AK3,AM3,AO3,AQ3,AS3,AU3,AW3,AY3,BA3,BC3,BE3,BG3,BI3),"?")</f>
        <v>?</v>
      </c>
      <c r="BW3" s="52" t="str">
        <f>IF(COUNT(B3)&gt;0,B3,"?")</f>
        <v>?</v>
      </c>
      <c r="BX3" s="55" t="str">
        <f>IF(COUNT(C3)&gt;0,C3,"?")</f>
        <v>?</v>
      </c>
      <c r="BZ3" s="60"/>
    </row>
    <row r="4" spans="1:78" x14ac:dyDescent="0.3">
      <c r="A4" s="43" t="s">
        <v>26</v>
      </c>
      <c r="B4" s="61"/>
      <c r="C4" s="62" t="str">
        <f>IF(AND((B4&gt;0),(B$7&gt;0)),(B4/B$7*100),"")</f>
        <v/>
      </c>
      <c r="D4" s="63"/>
      <c r="E4" s="64" t="str">
        <f>IF(AND((D4&gt;0),(D$7&gt;0)),(D4/D$7*100),"")</f>
        <v/>
      </c>
      <c r="F4" s="63"/>
      <c r="G4" s="64" t="str">
        <f>IF(AND((F4&gt;0),(F$7&gt;0)),(F4/F$7*100),"")</f>
        <v/>
      </c>
      <c r="H4" s="63"/>
      <c r="I4" s="64" t="str">
        <f>IF(AND((H4&gt;0),(H$7&gt;0)),(H4/H$7*100),"")</f>
        <v/>
      </c>
      <c r="J4" s="63"/>
      <c r="K4" s="64" t="str">
        <f>IF(AND((J4&gt;0),(J$7&gt;0)),(J4/J$7*100),"")</f>
        <v/>
      </c>
      <c r="L4" s="63"/>
      <c r="M4" s="64" t="str">
        <f>IF(AND((L4&gt;0),(L$7&gt;0)),(L4/L$7*100),"")</f>
        <v/>
      </c>
      <c r="N4" s="63"/>
      <c r="O4" s="64" t="str">
        <f>IF(AND((N4&gt;0),(N$7&gt;0)),(N4/N$7*100),"")</f>
        <v/>
      </c>
      <c r="P4" s="63"/>
      <c r="Q4" s="64" t="str">
        <f>IF(AND((P4&gt;0),(P$7&gt;0)),(P4/P$7*100),"")</f>
        <v/>
      </c>
      <c r="R4" s="63"/>
      <c r="S4" s="64" t="str">
        <f>IF(AND((R4&gt;0),(R$7&gt;0)),(R4/R$7*100),"")</f>
        <v/>
      </c>
      <c r="T4" s="63"/>
      <c r="U4" s="64" t="str">
        <f>IF(AND((T4&gt;0),(T$7&gt;0)),(T4/T$7*100),"")</f>
        <v/>
      </c>
      <c r="V4" s="63"/>
      <c r="W4" s="64" t="str">
        <f>IF(AND((V4&gt;0),(V$7&gt;0)),(V4/V$7*100),"")</f>
        <v/>
      </c>
      <c r="X4" s="63"/>
      <c r="Y4" s="64" t="str">
        <f>IF(AND((X4&gt;0),(X$7&gt;0)),(X4/X$7*100),"")</f>
        <v/>
      </c>
      <c r="Z4" s="63"/>
      <c r="AA4" s="64" t="str">
        <f>IF(AND((Z4&gt;0),(Z$7&gt;0)),(Z4/Z$7*100),"")</f>
        <v/>
      </c>
      <c r="AB4" s="63"/>
      <c r="AC4" s="64" t="str">
        <f>IF(AND((AB4&gt;0),(AB$7&gt;0)),(AB4/AB$7*100),"")</f>
        <v/>
      </c>
      <c r="AD4" s="63"/>
      <c r="AE4" s="64" t="str">
        <f>IF(AND((AD4&gt;0),(AD$7&gt;0)),(AD4/AD$7*100),"")</f>
        <v/>
      </c>
      <c r="AF4" s="63"/>
      <c r="AG4" s="64" t="str">
        <f>IF(AND((AF4&gt;0),(AF$7&gt;0)),(AF4/AF$7*100),"")</f>
        <v/>
      </c>
      <c r="AH4" s="63"/>
      <c r="AI4" s="64" t="str">
        <f>IF(AND((AH4&gt;0),(AH$7&gt;0)),(AH4/AH$7*100),"")</f>
        <v/>
      </c>
      <c r="AJ4" s="63"/>
      <c r="AK4" s="64" t="str">
        <f>IF(AND((AJ4&gt;0),(AJ$7&gt;0)),(AJ4/AJ$7*100),"")</f>
        <v/>
      </c>
      <c r="AL4" s="63"/>
      <c r="AM4" s="64" t="str">
        <f>IF(AND((AL4&gt;0),(AL$7&gt;0)),(AL4/AL$7*100),"")</f>
        <v/>
      </c>
      <c r="AN4" s="63"/>
      <c r="AO4" s="64" t="str">
        <f>IF(AND((AN4&gt;0),(AN$7&gt;0)),(AN4/AN$7*100),"")</f>
        <v/>
      </c>
      <c r="AP4" s="63"/>
      <c r="AQ4" s="64" t="str">
        <f>IF(AND((AP4&gt;0),(AP$7&gt;0)),(AP4/AP$7*100),"")</f>
        <v/>
      </c>
      <c r="AR4" s="63"/>
      <c r="AS4" s="64" t="str">
        <f>IF(AND((AR4&gt;0),(AR$7&gt;0)),(AR4/AR$7*100),"")</f>
        <v/>
      </c>
      <c r="AT4" s="63"/>
      <c r="AU4" s="64" t="str">
        <f>IF(AND((AT4&gt;0),(AT$7&gt;0)),(AT4/AT$7*100),"")</f>
        <v/>
      </c>
      <c r="AV4" s="63"/>
      <c r="AW4" s="64" t="str">
        <f>IF(AND((AV4&gt;0),(AV$7&gt;0)),(AV4/AV$7*100),"")</f>
        <v/>
      </c>
      <c r="AX4" s="63"/>
      <c r="AY4" s="64" t="str">
        <f>IF(AND((AX4&gt;0),(AX$7&gt;0)),(AX4/AX$7*100),"")</f>
        <v/>
      </c>
      <c r="AZ4" s="63"/>
      <c r="BA4" s="64" t="str">
        <f>IF(AND((AZ4&gt;0),(AZ$7&gt;0)),(AZ4/AZ$7*100),"")</f>
        <v/>
      </c>
      <c r="BB4" s="63"/>
      <c r="BC4" s="64" t="str">
        <f>IF(AND((BB4&gt;0),(BB$7&gt;0)),(BB4/BB$7*100),"")</f>
        <v/>
      </c>
      <c r="BD4" s="63"/>
      <c r="BE4" s="64" t="str">
        <f>IF(AND((BD4&gt;0),(BD$7&gt;0)),(BD4/BD$7*100),"")</f>
        <v/>
      </c>
      <c r="BF4" s="63"/>
      <c r="BG4" s="64" t="str">
        <f>IF(AND((BF4&gt;0),(BF$7&gt;0)),(BF4/BF$7*100),"")</f>
        <v/>
      </c>
      <c r="BH4" s="63"/>
      <c r="BI4" s="64" t="str">
        <f>IF(AND((BH4&gt;0),(BH$7&gt;0)),(BH4/BH$7*100),"")</f>
        <v/>
      </c>
      <c r="BK4" s="65" t="str">
        <f t="shared" ref="BK4:BK48" si="0">A4</f>
        <v>Peribuccal papillae length</v>
      </c>
      <c r="BL4" s="66">
        <f t="shared" ref="BL4:BL48" si="1">COUNT(B4,D4,F4,H4,J4,L4,N4,P4,R4,T4,V4,X4,Z4,AB4,AD4,AF4,AH4,AJ4,AL4,AN4,AP4,AR4,AT4,AV4,AX4,AZ4,BB4,BD4,BF4,BH4)</f>
        <v>0</v>
      </c>
      <c r="BM4" s="67" t="str">
        <f t="shared" ref="BM4:BM48" si="2">IF(SUM(B4,D4,F4,H4,J4,L4,N4,P4,R4,T4,V4,X4,Z4,AB4,AD4,AF4,AH4,AJ4,AL4,AN4,AP4,AR4,AT4,AV4,AX4,AZ4,BB4,BD4,BF4,BH4)&gt;0,MIN(B4,D4,F4,H4,J4,L4,N4,P4,R4,T4,V4,X4,Z4,AB4,AD4,AF4,AH4,AJ4,AL4,AN4,AP4,AR4,AT4,AV4,AX4,AZ4,BB4,BD4,BF4,BH4),"")</f>
        <v/>
      </c>
      <c r="BN4" s="52" t="str">
        <f t="shared" ref="BN4:BN48" si="3">IF(COUNT(BM4)&gt;0,"–","?")</f>
        <v>?</v>
      </c>
      <c r="BO4" s="68" t="str">
        <f t="shared" ref="BO4:BO48" si="4">IF(SUM(B4,D4,F4,H4,J4,L4,N4,P4,R4,T4,V4,X4,Z4,AB4,AD4,AF4,AH4,AJ4,AL4,AN4,AP4,AR4,AT4,AV4,AX4,AZ4,BB4,BD4,BF4,BH4)&gt;0,MAX(B4,D4,F4,H4,J4,L4,N4,P4,R4,T4,V4,X4,Z4,AB4,AD4,AF4,AH4,AJ4,AL4,AN4,AP4,AR4,AT4,AV4,AX4,AZ4,BB4,BD4,BF4,BH4),"")</f>
        <v/>
      </c>
      <c r="BP4" s="69" t="str">
        <f t="shared" ref="BP4:BP48" si="5">IF(SUM(C4,E4,G4,I4,K4,M4,O4,Q4,S4,U4,W4,Y4,AA4,AC4,AE4,AG4,AI4,AK4,AM4,AO4,AQ4,AS4,AU4,AW4,AY4,BA4,BC4,BE4,BG4,BI4)&gt;0,MIN(C4,E4,G4,I4,K4,M4,O4,Q4,S4,U4,W4,Y4,AA4,AC4,AE4,AG4,AI4,AK4,AM4,AO4,AQ4,AS4,AU4,AW4,AY4,BA4,BC4,BE4,BG4,BI4),"")</f>
        <v/>
      </c>
      <c r="BQ4" s="70" t="str">
        <f t="shared" ref="BQ4:BQ47" si="6">IF(COUNT(BP4)&gt;0,"–","?")</f>
        <v>?</v>
      </c>
      <c r="BR4" s="71" t="str">
        <f t="shared" ref="BR4:BR48" si="7">IF(SUM(C4,E4,G4,I4,K4,M4,O4,Q4,S4,U4,W4,Y4,AA4,AC4,AE4,AG4,AI4,AK4,AM4,AO4,AQ4,AS4,AU4,AW4,AY4,BA4,BC4,BE4,BG4,BI4)&gt;0,MAX(C4,E4,G4,I4,K4,M4,O4,Q4,S4,U4,W4,Y4,AA4,AC4,AE4,AG4,AI4,AK4,AM4,AO4,AQ4,AS4,AU4,AW4,AY4,BA4,BC4,BE4,BG4,BI4),"")</f>
        <v/>
      </c>
      <c r="BS4" s="72" t="str">
        <f t="shared" ref="BS4:BT48" si="8">IF(SUM(B4,D4,F4,H4,J4,L4,N4,P4,R4,T4,V4,X4,Z4,AB4,AD4,AF4,AH4,AJ4,AL4,AN4,AP4,AR4,AT4,AV4,AX4,AZ4,BB4,BD4,BF4,BH4)&gt;0,AVERAGE(B4,D4,F4,H4,J4,L4,N4,P4,R4,T4,V4,X4,Z4,AB4,AD4,AF4,AH4,AJ4,AL4,AN4,AP4,AR4,AT4,AV4,AX4,AZ4,BB4,BD4,BF4,BH4),"?")</f>
        <v>?</v>
      </c>
      <c r="BT4" s="73" t="str">
        <f t="shared" si="8"/>
        <v>?</v>
      </c>
      <c r="BU4" s="74" t="str">
        <f t="shared" ref="BU4:BV48" si="9">IF(COUNT(B4,D4,F4,H4,J4,L4,N4,P4,R4,T4,V4,X4,Z4,AB4,AD4,AF4,AH4,AJ4,AL4,AN4,AP4,AR4,AT4,AV4,AX4,AZ4,BB4,BD4,BF4,BH4)&gt;1,STDEV(B4,D4,F4,H4,J4,L4,N4,P4,R4,T4,V4,X4,Z4,AB4,AD4,AF4,AH4,AJ4,AL4,AN4,AP4,AR4,AT4,AV4,AX4,AZ4,BB4,BD4,BF4,BH4),"?")</f>
        <v>?</v>
      </c>
      <c r="BV4" s="75" t="str">
        <f t="shared" si="9"/>
        <v>?</v>
      </c>
      <c r="BW4" s="74" t="str">
        <f t="shared" ref="BW4:BX48" si="10">IF(COUNT(B4)&gt;0,B4,"?")</f>
        <v>?</v>
      </c>
      <c r="BX4" s="70" t="str">
        <f t="shared" si="10"/>
        <v>?</v>
      </c>
    </row>
    <row r="5" spans="1:78" x14ac:dyDescent="0.3">
      <c r="A5" s="43" t="s">
        <v>27</v>
      </c>
      <c r="B5" s="61"/>
      <c r="C5" s="62" t="str">
        <f>IF(AND((B5&gt;0),(B$7&gt;0)),(B5/B$7*100),"")</f>
        <v/>
      </c>
      <c r="D5" s="63"/>
      <c r="E5" s="64" t="str">
        <f>IF(AND((D5&gt;0),(D$7&gt;0)),(D5/D$7*100),"")</f>
        <v/>
      </c>
      <c r="F5" s="63"/>
      <c r="G5" s="64" t="str">
        <f>IF(AND((F5&gt;0),(F$7&gt;0)),(F5/F$7*100),"")</f>
        <v/>
      </c>
      <c r="H5" s="63"/>
      <c r="I5" s="64" t="str">
        <f>IF(AND((H5&gt;0),(H$7&gt;0)),(H5/H$7*100),"")</f>
        <v/>
      </c>
      <c r="J5" s="63"/>
      <c r="K5" s="64" t="str">
        <f>IF(AND((J5&gt;0),(J$7&gt;0)),(J5/J$7*100),"")</f>
        <v/>
      </c>
      <c r="L5" s="63"/>
      <c r="M5" s="64" t="str">
        <f>IF(AND((L5&gt;0),(L$7&gt;0)),(L5/L$7*100),"")</f>
        <v/>
      </c>
      <c r="N5" s="63"/>
      <c r="O5" s="64" t="str">
        <f>IF(AND((N5&gt;0),(N$7&gt;0)),(N5/N$7*100),"")</f>
        <v/>
      </c>
      <c r="P5" s="63"/>
      <c r="Q5" s="64" t="str">
        <f>IF(AND((P5&gt;0),(P$7&gt;0)),(P5/P$7*100),"")</f>
        <v/>
      </c>
      <c r="R5" s="63"/>
      <c r="S5" s="64" t="str">
        <f>IF(AND((R5&gt;0),(R$7&gt;0)),(R5/R$7*100),"")</f>
        <v/>
      </c>
      <c r="T5" s="63"/>
      <c r="U5" s="64" t="str">
        <f>IF(AND((T5&gt;0),(T$7&gt;0)),(T5/T$7*100),"")</f>
        <v/>
      </c>
      <c r="V5" s="63"/>
      <c r="W5" s="64" t="str">
        <f>IF(AND((V5&gt;0),(V$7&gt;0)),(V5/V$7*100),"")</f>
        <v/>
      </c>
      <c r="X5" s="63"/>
      <c r="Y5" s="64" t="str">
        <f>IF(AND((X5&gt;0),(X$7&gt;0)),(X5/X$7*100),"")</f>
        <v/>
      </c>
      <c r="Z5" s="63"/>
      <c r="AA5" s="64" t="str">
        <f>IF(AND((Z5&gt;0),(Z$7&gt;0)),(Z5/Z$7*100),"")</f>
        <v/>
      </c>
      <c r="AB5" s="63"/>
      <c r="AC5" s="64" t="str">
        <f>IF(AND((AB5&gt;0),(AB$7&gt;0)),(AB5/AB$7*100),"")</f>
        <v/>
      </c>
      <c r="AD5" s="63"/>
      <c r="AE5" s="64" t="str">
        <f>IF(AND((AD5&gt;0),(AD$7&gt;0)),(AD5/AD$7*100),"")</f>
        <v/>
      </c>
      <c r="AF5" s="63"/>
      <c r="AG5" s="64" t="str">
        <f>IF(AND((AF5&gt;0),(AF$7&gt;0)),(AF5/AF$7*100),"")</f>
        <v/>
      </c>
      <c r="AH5" s="63"/>
      <c r="AI5" s="64" t="str">
        <f>IF(AND((AH5&gt;0),(AH$7&gt;0)),(AH5/AH$7*100),"")</f>
        <v/>
      </c>
      <c r="AJ5" s="63"/>
      <c r="AK5" s="64" t="str">
        <f>IF(AND((AJ5&gt;0),(AJ$7&gt;0)),(AJ5/AJ$7*100),"")</f>
        <v/>
      </c>
      <c r="AL5" s="63"/>
      <c r="AM5" s="64" t="str">
        <f>IF(AND((AL5&gt;0),(AL$7&gt;0)),(AL5/AL$7*100),"")</f>
        <v/>
      </c>
      <c r="AN5" s="63"/>
      <c r="AO5" s="64" t="str">
        <f>IF(AND((AN5&gt;0),(AN$7&gt;0)),(AN5/AN$7*100),"")</f>
        <v/>
      </c>
      <c r="AP5" s="63"/>
      <c r="AQ5" s="64" t="str">
        <f>IF(AND((AP5&gt;0),(AP$7&gt;0)),(AP5/AP$7*100),"")</f>
        <v/>
      </c>
      <c r="AR5" s="63"/>
      <c r="AS5" s="64" t="str">
        <f>IF(AND((AR5&gt;0),(AR$7&gt;0)),(AR5/AR$7*100),"")</f>
        <v/>
      </c>
      <c r="AT5" s="63"/>
      <c r="AU5" s="64" t="str">
        <f>IF(AND((AT5&gt;0),(AT$7&gt;0)),(AT5/AT$7*100),"")</f>
        <v/>
      </c>
      <c r="AV5" s="63"/>
      <c r="AW5" s="64" t="str">
        <f>IF(AND((AV5&gt;0),(AV$7&gt;0)),(AV5/AV$7*100),"")</f>
        <v/>
      </c>
      <c r="AX5" s="63"/>
      <c r="AY5" s="64" t="str">
        <f>IF(AND((AX5&gt;0),(AX$7&gt;0)),(AX5/AX$7*100),"")</f>
        <v/>
      </c>
      <c r="AZ5" s="63"/>
      <c r="BA5" s="64" t="str">
        <f>IF(AND((AZ5&gt;0),(AZ$7&gt;0)),(AZ5/AZ$7*100),"")</f>
        <v/>
      </c>
      <c r="BB5" s="63"/>
      <c r="BC5" s="64" t="str">
        <f>IF(AND((BB5&gt;0),(BB$7&gt;0)),(BB5/BB$7*100),"")</f>
        <v/>
      </c>
      <c r="BD5" s="63"/>
      <c r="BE5" s="64" t="str">
        <f>IF(AND((BD5&gt;0),(BD$7&gt;0)),(BD5/BD$7*100),"")</f>
        <v/>
      </c>
      <c r="BF5" s="63"/>
      <c r="BG5" s="64" t="str">
        <f>IF(AND((BF5&gt;0),(BF$7&gt;0)),(BF5/BF$7*100),"")</f>
        <v/>
      </c>
      <c r="BH5" s="63"/>
      <c r="BI5" s="64" t="str">
        <f>IF(AND((BH5&gt;0),(BH$7&gt;0)),(BH5/BH$7*100),"")</f>
        <v/>
      </c>
      <c r="BK5" s="65" t="str">
        <f t="shared" si="0"/>
        <v>Lateral papillae length</v>
      </c>
      <c r="BL5" s="66">
        <f t="shared" si="1"/>
        <v>0</v>
      </c>
      <c r="BM5" s="67" t="str">
        <f t="shared" si="2"/>
        <v/>
      </c>
      <c r="BN5" s="52" t="str">
        <f t="shared" si="3"/>
        <v>?</v>
      </c>
      <c r="BO5" s="68" t="str">
        <f t="shared" si="4"/>
        <v/>
      </c>
      <c r="BP5" s="69" t="str">
        <f t="shared" si="5"/>
        <v/>
      </c>
      <c r="BQ5" s="70" t="str">
        <f t="shared" si="6"/>
        <v>?</v>
      </c>
      <c r="BR5" s="71" t="str">
        <f t="shared" si="7"/>
        <v/>
      </c>
      <c r="BS5" s="72" t="str">
        <f t="shared" si="8"/>
        <v>?</v>
      </c>
      <c r="BT5" s="73" t="str">
        <f t="shared" si="8"/>
        <v>?</v>
      </c>
      <c r="BU5" s="74" t="str">
        <f t="shared" si="9"/>
        <v>?</v>
      </c>
      <c r="BV5" s="75" t="str">
        <f t="shared" si="9"/>
        <v>?</v>
      </c>
      <c r="BW5" s="74" t="str">
        <f t="shared" si="10"/>
        <v>?</v>
      </c>
      <c r="BX5" s="70" t="str">
        <f t="shared" si="10"/>
        <v>?</v>
      </c>
    </row>
    <row r="6" spans="1:78" x14ac:dyDescent="0.3">
      <c r="A6" s="43" t="s">
        <v>28</v>
      </c>
      <c r="B6" s="76"/>
      <c r="C6" s="77"/>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9"/>
      <c r="AF6" s="80"/>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9"/>
      <c r="BK6" s="65" t="str">
        <f t="shared" si="0"/>
        <v>Buccal tube</v>
      </c>
      <c r="BL6" s="66"/>
      <c r="BM6" s="67"/>
      <c r="BN6" s="52"/>
      <c r="BO6" s="68"/>
      <c r="BP6" s="69"/>
      <c r="BQ6" s="70"/>
      <c r="BR6" s="71"/>
      <c r="BS6" s="72"/>
      <c r="BT6" s="73"/>
      <c r="BU6" s="74"/>
      <c r="BV6" s="75"/>
      <c r="BW6" s="74"/>
      <c r="BX6" s="70"/>
    </row>
    <row r="7" spans="1:78" x14ac:dyDescent="0.3">
      <c r="A7" s="81" t="s">
        <v>29</v>
      </c>
      <c r="B7" s="61"/>
      <c r="C7" s="62" t="s">
        <v>30</v>
      </c>
      <c r="D7" s="63"/>
      <c r="E7" s="64" t="s">
        <v>30</v>
      </c>
      <c r="F7" s="63"/>
      <c r="G7" s="64" t="s">
        <v>30</v>
      </c>
      <c r="H7" s="63"/>
      <c r="I7" s="64" t="s">
        <v>30</v>
      </c>
      <c r="J7" s="63"/>
      <c r="K7" s="64" t="s">
        <v>30</v>
      </c>
      <c r="L7" s="63"/>
      <c r="M7" s="64" t="s">
        <v>30</v>
      </c>
      <c r="N7" s="63"/>
      <c r="O7" s="64" t="s">
        <v>30</v>
      </c>
      <c r="P7" s="63"/>
      <c r="Q7" s="64" t="s">
        <v>30</v>
      </c>
      <c r="R7" s="63"/>
      <c r="S7" s="64" t="s">
        <v>30</v>
      </c>
      <c r="T7" s="63"/>
      <c r="U7" s="64" t="s">
        <v>30</v>
      </c>
      <c r="V7" s="63"/>
      <c r="W7" s="64" t="s">
        <v>30</v>
      </c>
      <c r="X7" s="63"/>
      <c r="Y7" s="64" t="s">
        <v>30</v>
      </c>
      <c r="Z7" s="63"/>
      <c r="AA7" s="64" t="s">
        <v>30</v>
      </c>
      <c r="AB7" s="63"/>
      <c r="AC7" s="64" t="s">
        <v>30</v>
      </c>
      <c r="AD7" s="63"/>
      <c r="AE7" s="64" t="s">
        <v>30</v>
      </c>
      <c r="AF7" s="63"/>
      <c r="AG7" s="64" t="s">
        <v>30</v>
      </c>
      <c r="AH7" s="63"/>
      <c r="AI7" s="64" t="s">
        <v>30</v>
      </c>
      <c r="AJ7" s="63"/>
      <c r="AK7" s="64" t="s">
        <v>30</v>
      </c>
      <c r="AL7" s="63"/>
      <c r="AM7" s="64" t="s">
        <v>30</v>
      </c>
      <c r="AN7" s="63"/>
      <c r="AO7" s="64" t="s">
        <v>30</v>
      </c>
      <c r="AP7" s="63"/>
      <c r="AQ7" s="64" t="s">
        <v>30</v>
      </c>
      <c r="AR7" s="63"/>
      <c r="AS7" s="64" t="s">
        <v>30</v>
      </c>
      <c r="AT7" s="63"/>
      <c r="AU7" s="64" t="s">
        <v>30</v>
      </c>
      <c r="AV7" s="63"/>
      <c r="AW7" s="64" t="s">
        <v>30</v>
      </c>
      <c r="AX7" s="63"/>
      <c r="AY7" s="64" t="s">
        <v>30</v>
      </c>
      <c r="AZ7" s="63"/>
      <c r="BA7" s="64" t="s">
        <v>30</v>
      </c>
      <c r="BB7" s="63"/>
      <c r="BC7" s="64" t="s">
        <v>30</v>
      </c>
      <c r="BD7" s="63"/>
      <c r="BE7" s="64" t="s">
        <v>30</v>
      </c>
      <c r="BF7" s="63"/>
      <c r="BG7" s="64" t="s">
        <v>30</v>
      </c>
      <c r="BH7" s="63"/>
      <c r="BI7" s="64" t="s">
        <v>30</v>
      </c>
      <c r="BK7" s="65" t="str">
        <f t="shared" si="0"/>
        <v xml:space="preserve">     Length</v>
      </c>
      <c r="BL7" s="66">
        <f t="shared" si="1"/>
        <v>0</v>
      </c>
      <c r="BM7" s="67" t="str">
        <f t="shared" si="2"/>
        <v/>
      </c>
      <c r="BN7" s="52" t="str">
        <f t="shared" si="3"/>
        <v>?</v>
      </c>
      <c r="BO7" s="68" t="str">
        <f t="shared" si="4"/>
        <v/>
      </c>
      <c r="BP7" s="69" t="str">
        <f t="shared" si="5"/>
        <v/>
      </c>
      <c r="BQ7" s="70" t="s">
        <v>30</v>
      </c>
      <c r="BR7" s="71" t="str">
        <f t="shared" si="7"/>
        <v/>
      </c>
      <c r="BS7" s="72" t="str">
        <f t="shared" si="8"/>
        <v>?</v>
      </c>
      <c r="BT7" s="73" t="s">
        <v>30</v>
      </c>
      <c r="BU7" s="74" t="str">
        <f t="shared" si="9"/>
        <v>?</v>
      </c>
      <c r="BV7" s="75" t="s">
        <v>30</v>
      </c>
      <c r="BW7" s="74" t="str">
        <f t="shared" si="10"/>
        <v>?</v>
      </c>
      <c r="BX7" s="70" t="s">
        <v>30</v>
      </c>
      <c r="BZ7" s="70"/>
    </row>
    <row r="8" spans="1:78" x14ac:dyDescent="0.3">
      <c r="A8" s="81" t="s">
        <v>31</v>
      </c>
      <c r="B8" s="61"/>
      <c r="C8" s="62" t="str">
        <f>IF(AND((B8&gt;0),(B$7&gt;0)),(B8/B$7*100),"")</f>
        <v/>
      </c>
      <c r="D8" s="63"/>
      <c r="E8" s="64" t="str">
        <f>IF(AND((D8&gt;0),(D$7&gt;0)),(D8/D$7*100),"")</f>
        <v/>
      </c>
      <c r="F8" s="63"/>
      <c r="G8" s="64" t="str">
        <f>IF(AND((F8&gt;0),(F$7&gt;0)),(F8/F$7*100),"")</f>
        <v/>
      </c>
      <c r="H8" s="63"/>
      <c r="I8" s="64" t="str">
        <f>IF(AND((H8&gt;0),(H$7&gt;0)),(H8/H$7*100),"")</f>
        <v/>
      </c>
      <c r="J8" s="63"/>
      <c r="K8" s="64" t="str">
        <f>IF(AND((J8&gt;0),(J$7&gt;0)),(J8/J$7*100),"")</f>
        <v/>
      </c>
      <c r="L8" s="63"/>
      <c r="M8" s="64" t="str">
        <f>IF(AND((L8&gt;0),(L$7&gt;0)),(L8/L$7*100),"")</f>
        <v/>
      </c>
      <c r="N8" s="63"/>
      <c r="O8" s="64" t="str">
        <f>IF(AND((N8&gt;0),(N$7&gt;0)),(N8/N$7*100),"")</f>
        <v/>
      </c>
      <c r="P8" s="63"/>
      <c r="Q8" s="64" t="str">
        <f>IF(AND((P8&gt;0),(P$7&gt;0)),(P8/P$7*100),"")</f>
        <v/>
      </c>
      <c r="R8" s="63"/>
      <c r="S8" s="64" t="str">
        <f>IF(AND((R8&gt;0),(R$7&gt;0)),(R8/R$7*100),"")</f>
        <v/>
      </c>
      <c r="T8" s="63"/>
      <c r="U8" s="64" t="str">
        <f>IF(AND((T8&gt;0),(T$7&gt;0)),(T8/T$7*100),"")</f>
        <v/>
      </c>
      <c r="V8" s="63"/>
      <c r="W8" s="64" t="str">
        <f>IF(AND((V8&gt;0),(V$7&gt;0)),(V8/V$7*100),"")</f>
        <v/>
      </c>
      <c r="X8" s="63"/>
      <c r="Y8" s="64" t="str">
        <f>IF(AND((X8&gt;0),(X$7&gt;0)),(X8/X$7*100),"")</f>
        <v/>
      </c>
      <c r="Z8" s="63"/>
      <c r="AA8" s="64" t="str">
        <f>IF(AND((Z8&gt;0),(Z$7&gt;0)),(Z8/Z$7*100),"")</f>
        <v/>
      </c>
      <c r="AB8" s="63"/>
      <c r="AC8" s="64" t="str">
        <f>IF(AND((AB8&gt;0),(AB$7&gt;0)),(AB8/AB$7*100),"")</f>
        <v/>
      </c>
      <c r="AD8" s="63"/>
      <c r="AE8" s="64" t="str">
        <f>IF(AND((AD8&gt;0),(AD$7&gt;0)),(AD8/AD$7*100),"")</f>
        <v/>
      </c>
      <c r="AF8" s="63"/>
      <c r="AG8" s="64" t="str">
        <f>IF(AND((AF8&gt;0),(AF$7&gt;0)),(AF8/AF$7*100),"")</f>
        <v/>
      </c>
      <c r="AH8" s="63"/>
      <c r="AI8" s="64" t="str">
        <f>IF(AND((AH8&gt;0),(AH$7&gt;0)),(AH8/AH$7*100),"")</f>
        <v/>
      </c>
      <c r="AJ8" s="63"/>
      <c r="AK8" s="64" t="str">
        <f>IF(AND((AJ8&gt;0),(AJ$7&gt;0)),(AJ8/AJ$7*100),"")</f>
        <v/>
      </c>
      <c r="AL8" s="63"/>
      <c r="AM8" s="64" t="str">
        <f>IF(AND((AL8&gt;0),(AL$7&gt;0)),(AL8/AL$7*100),"")</f>
        <v/>
      </c>
      <c r="AN8" s="63"/>
      <c r="AO8" s="64" t="str">
        <f>IF(AND((AN8&gt;0),(AN$7&gt;0)),(AN8/AN$7*100),"")</f>
        <v/>
      </c>
      <c r="AP8" s="63"/>
      <c r="AQ8" s="64" t="str">
        <f>IF(AND((AP8&gt;0),(AP$7&gt;0)),(AP8/AP$7*100),"")</f>
        <v/>
      </c>
      <c r="AR8" s="63"/>
      <c r="AS8" s="64" t="str">
        <f>IF(AND((AR8&gt;0),(AR$7&gt;0)),(AR8/AR$7*100),"")</f>
        <v/>
      </c>
      <c r="AT8" s="63"/>
      <c r="AU8" s="64" t="str">
        <f>IF(AND((AT8&gt;0),(AT$7&gt;0)),(AT8/AT$7*100),"")</f>
        <v/>
      </c>
      <c r="AV8" s="63"/>
      <c r="AW8" s="64" t="str">
        <f>IF(AND((AV8&gt;0),(AV$7&gt;0)),(AV8/AV$7*100),"")</f>
        <v/>
      </c>
      <c r="AX8" s="63"/>
      <c r="AY8" s="64" t="str">
        <f>IF(AND((AX8&gt;0),(AX$7&gt;0)),(AX8/AX$7*100),"")</f>
        <v/>
      </c>
      <c r="AZ8" s="63"/>
      <c r="BA8" s="64" t="str">
        <f>IF(AND((AZ8&gt;0),(AZ$7&gt;0)),(AZ8/AZ$7*100),"")</f>
        <v/>
      </c>
      <c r="BB8" s="63"/>
      <c r="BC8" s="64" t="str">
        <f>IF(AND((BB8&gt;0),(BB$7&gt;0)),(BB8/BB$7*100),"")</f>
        <v/>
      </c>
      <c r="BD8" s="63"/>
      <c r="BE8" s="64" t="str">
        <f>IF(AND((BD8&gt;0),(BD$7&gt;0)),(BD8/BD$7*100),"")</f>
        <v/>
      </c>
      <c r="BF8" s="63"/>
      <c r="BG8" s="64" t="str">
        <f>IF(AND((BF8&gt;0),(BF$7&gt;0)),(BF8/BF$7*100),"")</f>
        <v/>
      </c>
      <c r="BH8" s="63"/>
      <c r="BI8" s="64" t="str">
        <f>IF(AND((BH8&gt;0),(BH$7&gt;0)),(BH8/BH$7*100),"")</f>
        <v/>
      </c>
      <c r="BK8" s="65" t="str">
        <f t="shared" si="0"/>
        <v xml:space="preserve">     Stylet support insertion point</v>
      </c>
      <c r="BL8" s="66">
        <f t="shared" si="1"/>
        <v>0</v>
      </c>
      <c r="BM8" s="67" t="str">
        <f t="shared" si="2"/>
        <v/>
      </c>
      <c r="BN8" s="52" t="str">
        <f t="shared" si="3"/>
        <v>?</v>
      </c>
      <c r="BO8" s="68" t="str">
        <f t="shared" si="4"/>
        <v/>
      </c>
      <c r="BP8" s="69" t="str">
        <f t="shared" si="5"/>
        <v/>
      </c>
      <c r="BQ8" s="70" t="str">
        <f t="shared" si="6"/>
        <v>?</v>
      </c>
      <c r="BR8" s="71" t="str">
        <f t="shared" si="7"/>
        <v/>
      </c>
      <c r="BS8" s="72" t="str">
        <f t="shared" si="8"/>
        <v>?</v>
      </c>
      <c r="BT8" s="73" t="str">
        <f t="shared" si="8"/>
        <v>?</v>
      </c>
      <c r="BU8" s="74" t="str">
        <f t="shared" si="9"/>
        <v>?</v>
      </c>
      <c r="BV8" s="75" t="str">
        <f t="shared" si="9"/>
        <v>?</v>
      </c>
      <c r="BW8" s="74" t="str">
        <f t="shared" si="10"/>
        <v>?</v>
      </c>
      <c r="BX8" s="70" t="str">
        <f t="shared" si="10"/>
        <v>?</v>
      </c>
    </row>
    <row r="9" spans="1:78" x14ac:dyDescent="0.3">
      <c r="A9" s="81" t="s">
        <v>32</v>
      </c>
      <c r="B9" s="61"/>
      <c r="C9" s="62" t="str">
        <f>IF(AND((B9&gt;0),(B$7&gt;0)),(B9/B$7*100),"")</f>
        <v/>
      </c>
      <c r="D9" s="63"/>
      <c r="E9" s="64" t="str">
        <f>IF(AND((D9&gt;0),(D$7&gt;0)),(D9/D$7*100),"")</f>
        <v/>
      </c>
      <c r="F9" s="63"/>
      <c r="G9" s="64" t="str">
        <f>IF(AND((F9&gt;0),(F$7&gt;0)),(F9/F$7*100),"")</f>
        <v/>
      </c>
      <c r="H9" s="63"/>
      <c r="I9" s="64" t="str">
        <f>IF(AND((H9&gt;0),(H$7&gt;0)),(H9/H$7*100),"")</f>
        <v/>
      </c>
      <c r="J9" s="63"/>
      <c r="K9" s="64" t="str">
        <f>IF(AND((J9&gt;0),(J$7&gt;0)),(J9/J$7*100),"")</f>
        <v/>
      </c>
      <c r="L9" s="63"/>
      <c r="M9" s="64" t="str">
        <f>IF(AND((L9&gt;0),(L$7&gt;0)),(L9/L$7*100),"")</f>
        <v/>
      </c>
      <c r="N9" s="63"/>
      <c r="O9" s="64" t="str">
        <f>IF(AND((N9&gt;0),(N$7&gt;0)),(N9/N$7*100),"")</f>
        <v/>
      </c>
      <c r="P9" s="63"/>
      <c r="Q9" s="64" t="str">
        <f>IF(AND((P9&gt;0),(P$7&gt;0)),(P9/P$7*100),"")</f>
        <v/>
      </c>
      <c r="R9" s="63"/>
      <c r="S9" s="64" t="str">
        <f>IF(AND((R9&gt;0),(R$7&gt;0)),(R9/R$7*100),"")</f>
        <v/>
      </c>
      <c r="T9" s="63"/>
      <c r="U9" s="64" t="str">
        <f>IF(AND((T9&gt;0),(T$7&gt;0)),(T9/T$7*100),"")</f>
        <v/>
      </c>
      <c r="V9" s="63"/>
      <c r="W9" s="64" t="str">
        <f>IF(AND((V9&gt;0),(V$7&gt;0)),(V9/V$7*100),"")</f>
        <v/>
      </c>
      <c r="X9" s="63"/>
      <c r="Y9" s="64" t="str">
        <f>IF(AND((X9&gt;0),(X$7&gt;0)),(X9/X$7*100),"")</f>
        <v/>
      </c>
      <c r="Z9" s="63"/>
      <c r="AA9" s="64" t="str">
        <f>IF(AND((Z9&gt;0),(Z$7&gt;0)),(Z9/Z$7*100),"")</f>
        <v/>
      </c>
      <c r="AB9" s="63"/>
      <c r="AC9" s="64" t="str">
        <f>IF(AND((AB9&gt;0),(AB$7&gt;0)),(AB9/AB$7*100),"")</f>
        <v/>
      </c>
      <c r="AD9" s="63"/>
      <c r="AE9" s="64" t="str">
        <f>IF(AND((AD9&gt;0),(AD$7&gt;0)),(AD9/AD$7*100),"")</f>
        <v/>
      </c>
      <c r="AF9" s="63"/>
      <c r="AG9" s="64" t="str">
        <f>IF(AND((AF9&gt;0),(AF$7&gt;0)),(AF9/AF$7*100),"")</f>
        <v/>
      </c>
      <c r="AH9" s="63"/>
      <c r="AI9" s="64" t="str">
        <f>IF(AND((AH9&gt;0),(AH$7&gt;0)),(AH9/AH$7*100),"")</f>
        <v/>
      </c>
      <c r="AJ9" s="63"/>
      <c r="AK9" s="64" t="str">
        <f>IF(AND((AJ9&gt;0),(AJ$7&gt;0)),(AJ9/AJ$7*100),"")</f>
        <v/>
      </c>
      <c r="AL9" s="63"/>
      <c r="AM9" s="64" t="str">
        <f>IF(AND((AL9&gt;0),(AL$7&gt;0)),(AL9/AL$7*100),"")</f>
        <v/>
      </c>
      <c r="AN9" s="63"/>
      <c r="AO9" s="64" t="str">
        <f>IF(AND((AN9&gt;0),(AN$7&gt;0)),(AN9/AN$7*100),"")</f>
        <v/>
      </c>
      <c r="AP9" s="63"/>
      <c r="AQ9" s="64" t="str">
        <f>IF(AND((AP9&gt;0),(AP$7&gt;0)),(AP9/AP$7*100),"")</f>
        <v/>
      </c>
      <c r="AR9" s="63"/>
      <c r="AS9" s="64" t="str">
        <f>IF(AND((AR9&gt;0),(AR$7&gt;0)),(AR9/AR$7*100),"")</f>
        <v/>
      </c>
      <c r="AT9" s="63"/>
      <c r="AU9" s="64" t="str">
        <f>IF(AND((AT9&gt;0),(AT$7&gt;0)),(AT9/AT$7*100),"")</f>
        <v/>
      </c>
      <c r="AV9" s="63"/>
      <c r="AW9" s="64" t="str">
        <f>IF(AND((AV9&gt;0),(AV$7&gt;0)),(AV9/AV$7*100),"")</f>
        <v/>
      </c>
      <c r="AX9" s="63"/>
      <c r="AY9" s="64" t="str">
        <f>IF(AND((AX9&gt;0),(AX$7&gt;0)),(AX9/AX$7*100),"")</f>
        <v/>
      </c>
      <c r="AZ9" s="63"/>
      <c r="BA9" s="64" t="str">
        <f>IF(AND((AZ9&gt;0),(AZ$7&gt;0)),(AZ9/AZ$7*100),"")</f>
        <v/>
      </c>
      <c r="BB9" s="63"/>
      <c r="BC9" s="64" t="str">
        <f>IF(AND((BB9&gt;0),(BB$7&gt;0)),(BB9/BB$7*100),"")</f>
        <v/>
      </c>
      <c r="BD9" s="63"/>
      <c r="BE9" s="64" t="str">
        <f>IF(AND((BD9&gt;0),(BD$7&gt;0)),(BD9/BD$7*100),"")</f>
        <v/>
      </c>
      <c r="BF9" s="63"/>
      <c r="BG9" s="64" t="str">
        <f>IF(AND((BF9&gt;0),(BF$7&gt;0)),(BF9/BF$7*100),"")</f>
        <v/>
      </c>
      <c r="BH9" s="63"/>
      <c r="BI9" s="64" t="str">
        <f>IF(AND((BH9&gt;0),(BH$7&gt;0)),(BH9/BH$7*100),"")</f>
        <v/>
      </c>
      <c r="BK9" s="65" t="str">
        <f t="shared" si="0"/>
        <v xml:space="preserve">     Anterior width</v>
      </c>
      <c r="BL9" s="66">
        <f t="shared" si="1"/>
        <v>0</v>
      </c>
      <c r="BM9" s="67" t="str">
        <f t="shared" si="2"/>
        <v/>
      </c>
      <c r="BN9" s="52" t="str">
        <f t="shared" si="3"/>
        <v>?</v>
      </c>
      <c r="BO9" s="68" t="str">
        <f t="shared" si="4"/>
        <v/>
      </c>
      <c r="BP9" s="69" t="str">
        <f t="shared" si="5"/>
        <v/>
      </c>
      <c r="BQ9" s="70" t="str">
        <f t="shared" si="6"/>
        <v>?</v>
      </c>
      <c r="BR9" s="71" t="str">
        <f t="shared" si="7"/>
        <v/>
      </c>
      <c r="BS9" s="72" t="str">
        <f t="shared" si="8"/>
        <v>?</v>
      </c>
      <c r="BT9" s="73" t="str">
        <f t="shared" si="8"/>
        <v>?</v>
      </c>
      <c r="BU9" s="74" t="str">
        <f t="shared" si="9"/>
        <v>?</v>
      </c>
      <c r="BV9" s="75" t="str">
        <f t="shared" si="9"/>
        <v>?</v>
      </c>
      <c r="BW9" s="74" t="str">
        <f t="shared" si="10"/>
        <v>?</v>
      </c>
      <c r="BX9" s="70" t="str">
        <f t="shared" si="10"/>
        <v>?</v>
      </c>
    </row>
    <row r="10" spans="1:78" x14ac:dyDescent="0.3">
      <c r="A10" s="81" t="s">
        <v>33</v>
      </c>
      <c r="B10" s="61"/>
      <c r="C10" s="62" t="str">
        <f>IF(AND((B10&gt;0),(B$7&gt;0)),(B10/B$7*100),"")</f>
        <v/>
      </c>
      <c r="D10" s="63"/>
      <c r="E10" s="64" t="str">
        <f>IF(AND((D10&gt;0),(D$7&gt;0)),(D10/D$7*100),"")</f>
        <v/>
      </c>
      <c r="F10" s="63"/>
      <c r="G10" s="64" t="str">
        <f>IF(AND((F10&gt;0),(F$7&gt;0)),(F10/F$7*100),"")</f>
        <v/>
      </c>
      <c r="H10" s="63"/>
      <c r="I10" s="64" t="str">
        <f>IF(AND((H10&gt;0),(H$7&gt;0)),(H10/H$7*100),"")</f>
        <v/>
      </c>
      <c r="J10" s="63"/>
      <c r="K10" s="64" t="str">
        <f>IF(AND((J10&gt;0),(J$7&gt;0)),(J10/J$7*100),"")</f>
        <v/>
      </c>
      <c r="L10" s="63"/>
      <c r="M10" s="64" t="str">
        <f>IF(AND((L10&gt;0),(L$7&gt;0)),(L10/L$7*100),"")</f>
        <v/>
      </c>
      <c r="N10" s="63"/>
      <c r="O10" s="64" t="str">
        <f>IF(AND((N10&gt;0),(N$7&gt;0)),(N10/N$7*100),"")</f>
        <v/>
      </c>
      <c r="P10" s="63"/>
      <c r="Q10" s="64" t="str">
        <f>IF(AND((P10&gt;0),(P$7&gt;0)),(P10/P$7*100),"")</f>
        <v/>
      </c>
      <c r="R10" s="63"/>
      <c r="S10" s="64" t="str">
        <f>IF(AND((R10&gt;0),(R$7&gt;0)),(R10/R$7*100),"")</f>
        <v/>
      </c>
      <c r="T10" s="63"/>
      <c r="U10" s="64" t="str">
        <f>IF(AND((T10&gt;0),(T$7&gt;0)),(T10/T$7*100),"")</f>
        <v/>
      </c>
      <c r="V10" s="63"/>
      <c r="W10" s="64" t="str">
        <f>IF(AND((V10&gt;0),(V$7&gt;0)),(V10/V$7*100),"")</f>
        <v/>
      </c>
      <c r="X10" s="63"/>
      <c r="Y10" s="64" t="str">
        <f>IF(AND((X10&gt;0),(X$7&gt;0)),(X10/X$7*100),"")</f>
        <v/>
      </c>
      <c r="Z10" s="63"/>
      <c r="AA10" s="64" t="str">
        <f>IF(AND((Z10&gt;0),(Z$7&gt;0)),(Z10/Z$7*100),"")</f>
        <v/>
      </c>
      <c r="AB10" s="63"/>
      <c r="AC10" s="64" t="str">
        <f>IF(AND((AB10&gt;0),(AB$7&gt;0)),(AB10/AB$7*100),"")</f>
        <v/>
      </c>
      <c r="AD10" s="63"/>
      <c r="AE10" s="64" t="str">
        <f>IF(AND((AD10&gt;0),(AD$7&gt;0)),(AD10/AD$7*100),"")</f>
        <v/>
      </c>
      <c r="AF10" s="63"/>
      <c r="AG10" s="64" t="str">
        <f>IF(AND((AF10&gt;0),(AF$7&gt;0)),(AF10/AF$7*100),"")</f>
        <v/>
      </c>
      <c r="AH10" s="63"/>
      <c r="AI10" s="64" t="str">
        <f>IF(AND((AH10&gt;0),(AH$7&gt;0)),(AH10/AH$7*100),"")</f>
        <v/>
      </c>
      <c r="AJ10" s="63"/>
      <c r="AK10" s="64" t="str">
        <f>IF(AND((AJ10&gt;0),(AJ$7&gt;0)),(AJ10/AJ$7*100),"")</f>
        <v/>
      </c>
      <c r="AL10" s="63"/>
      <c r="AM10" s="64" t="str">
        <f>IF(AND((AL10&gt;0),(AL$7&gt;0)),(AL10/AL$7*100),"")</f>
        <v/>
      </c>
      <c r="AN10" s="63"/>
      <c r="AO10" s="64" t="str">
        <f>IF(AND((AN10&gt;0),(AN$7&gt;0)),(AN10/AN$7*100),"")</f>
        <v/>
      </c>
      <c r="AP10" s="63"/>
      <c r="AQ10" s="64" t="str">
        <f>IF(AND((AP10&gt;0),(AP$7&gt;0)),(AP10/AP$7*100),"")</f>
        <v/>
      </c>
      <c r="AR10" s="63"/>
      <c r="AS10" s="64" t="str">
        <f>IF(AND((AR10&gt;0),(AR$7&gt;0)),(AR10/AR$7*100),"")</f>
        <v/>
      </c>
      <c r="AT10" s="63"/>
      <c r="AU10" s="64" t="str">
        <f>IF(AND((AT10&gt;0),(AT$7&gt;0)),(AT10/AT$7*100),"")</f>
        <v/>
      </c>
      <c r="AV10" s="63"/>
      <c r="AW10" s="64" t="str">
        <f>IF(AND((AV10&gt;0),(AV$7&gt;0)),(AV10/AV$7*100),"")</f>
        <v/>
      </c>
      <c r="AX10" s="63"/>
      <c r="AY10" s="64" t="str">
        <f>IF(AND((AX10&gt;0),(AX$7&gt;0)),(AX10/AX$7*100),"")</f>
        <v/>
      </c>
      <c r="AZ10" s="63"/>
      <c r="BA10" s="64" t="str">
        <f>IF(AND((AZ10&gt;0),(AZ$7&gt;0)),(AZ10/AZ$7*100),"")</f>
        <v/>
      </c>
      <c r="BB10" s="63"/>
      <c r="BC10" s="64" t="str">
        <f>IF(AND((BB10&gt;0),(BB$7&gt;0)),(BB10/BB$7*100),"")</f>
        <v/>
      </c>
      <c r="BD10" s="63"/>
      <c r="BE10" s="64" t="str">
        <f>IF(AND((BD10&gt;0),(BD$7&gt;0)),(BD10/BD$7*100),"")</f>
        <v/>
      </c>
      <c r="BF10" s="63"/>
      <c r="BG10" s="64" t="str">
        <f>IF(AND((BF10&gt;0),(BF$7&gt;0)),(BF10/BF$7*100),"")</f>
        <v/>
      </c>
      <c r="BH10" s="63"/>
      <c r="BI10" s="64" t="str">
        <f>IF(AND((BH10&gt;0),(BH$7&gt;0)),(BH10/BH$7*100),"")</f>
        <v/>
      </c>
      <c r="BK10" s="65" t="str">
        <f t="shared" si="0"/>
        <v xml:space="preserve">     Standard width</v>
      </c>
      <c r="BL10" s="66">
        <f t="shared" si="1"/>
        <v>0</v>
      </c>
      <c r="BM10" s="67" t="str">
        <f t="shared" si="2"/>
        <v/>
      </c>
      <c r="BN10" s="52" t="str">
        <f t="shared" si="3"/>
        <v>?</v>
      </c>
      <c r="BO10" s="68" t="str">
        <f t="shared" si="4"/>
        <v/>
      </c>
      <c r="BP10" s="69" t="str">
        <f t="shared" si="5"/>
        <v/>
      </c>
      <c r="BQ10" s="70" t="str">
        <f t="shared" si="6"/>
        <v>?</v>
      </c>
      <c r="BR10" s="71" t="str">
        <f t="shared" si="7"/>
        <v/>
      </c>
      <c r="BS10" s="72" t="str">
        <f t="shared" si="8"/>
        <v>?</v>
      </c>
      <c r="BT10" s="73" t="str">
        <f t="shared" si="8"/>
        <v>?</v>
      </c>
      <c r="BU10" s="74" t="str">
        <f t="shared" si="9"/>
        <v>?</v>
      </c>
      <c r="BV10" s="75" t="str">
        <f t="shared" si="9"/>
        <v>?</v>
      </c>
      <c r="BW10" s="74" t="str">
        <f t="shared" si="10"/>
        <v>?</v>
      </c>
      <c r="BX10" s="70" t="str">
        <f t="shared" si="10"/>
        <v>?</v>
      </c>
    </row>
    <row r="11" spans="1:78" x14ac:dyDescent="0.3">
      <c r="A11" s="81" t="s">
        <v>34</v>
      </c>
      <c r="B11" s="61"/>
      <c r="C11" s="62" t="str">
        <f>IF(AND((B11&gt;0),(B$7&gt;0)),(B11/B$7*100),"")</f>
        <v/>
      </c>
      <c r="D11" s="63"/>
      <c r="E11" s="64" t="str">
        <f>IF(AND((D11&gt;0),(D$7&gt;0)),(D11/D$7*100),"")</f>
        <v/>
      </c>
      <c r="F11" s="63"/>
      <c r="G11" s="64" t="str">
        <f>IF(AND((F11&gt;0),(F$7&gt;0)),(F11/F$7*100),"")</f>
        <v/>
      </c>
      <c r="H11" s="63"/>
      <c r="I11" s="64" t="str">
        <f>IF(AND((H11&gt;0),(H$7&gt;0)),(H11/H$7*100),"")</f>
        <v/>
      </c>
      <c r="J11" s="63"/>
      <c r="K11" s="64" t="str">
        <f>IF(AND((J11&gt;0),(J$7&gt;0)),(J11/J$7*100),"")</f>
        <v/>
      </c>
      <c r="L11" s="63"/>
      <c r="M11" s="64" t="str">
        <f>IF(AND((L11&gt;0),(L$7&gt;0)),(L11/L$7*100),"")</f>
        <v/>
      </c>
      <c r="N11" s="63"/>
      <c r="O11" s="64" t="str">
        <f>IF(AND((N11&gt;0),(N$7&gt;0)),(N11/N$7*100),"")</f>
        <v/>
      </c>
      <c r="P11" s="63"/>
      <c r="Q11" s="64" t="str">
        <f>IF(AND((P11&gt;0),(P$7&gt;0)),(P11/P$7*100),"")</f>
        <v/>
      </c>
      <c r="R11" s="63"/>
      <c r="S11" s="64" t="str">
        <f>IF(AND((R11&gt;0),(R$7&gt;0)),(R11/R$7*100),"")</f>
        <v/>
      </c>
      <c r="T11" s="63"/>
      <c r="U11" s="64" t="str">
        <f>IF(AND((T11&gt;0),(T$7&gt;0)),(T11/T$7*100),"")</f>
        <v/>
      </c>
      <c r="V11" s="63"/>
      <c r="W11" s="64" t="str">
        <f>IF(AND((V11&gt;0),(V$7&gt;0)),(V11/V$7*100),"")</f>
        <v/>
      </c>
      <c r="X11" s="63"/>
      <c r="Y11" s="64" t="str">
        <f>IF(AND((X11&gt;0),(X$7&gt;0)),(X11/X$7*100),"")</f>
        <v/>
      </c>
      <c r="Z11" s="63"/>
      <c r="AA11" s="64" t="str">
        <f>IF(AND((Z11&gt;0),(Z$7&gt;0)),(Z11/Z$7*100),"")</f>
        <v/>
      </c>
      <c r="AB11" s="63"/>
      <c r="AC11" s="64" t="str">
        <f>IF(AND((AB11&gt;0),(AB$7&gt;0)),(AB11/AB$7*100),"")</f>
        <v/>
      </c>
      <c r="AD11" s="63"/>
      <c r="AE11" s="64" t="str">
        <f>IF(AND((AD11&gt;0),(AD$7&gt;0)),(AD11/AD$7*100),"")</f>
        <v/>
      </c>
      <c r="AF11" s="63"/>
      <c r="AG11" s="64" t="str">
        <f>IF(AND((AF11&gt;0),(AF$7&gt;0)),(AF11/AF$7*100),"")</f>
        <v/>
      </c>
      <c r="AH11" s="63"/>
      <c r="AI11" s="64" t="str">
        <f>IF(AND((AH11&gt;0),(AH$7&gt;0)),(AH11/AH$7*100),"")</f>
        <v/>
      </c>
      <c r="AJ11" s="63"/>
      <c r="AK11" s="64" t="str">
        <f>IF(AND((AJ11&gt;0),(AJ$7&gt;0)),(AJ11/AJ$7*100),"")</f>
        <v/>
      </c>
      <c r="AL11" s="63"/>
      <c r="AM11" s="64" t="str">
        <f>IF(AND((AL11&gt;0),(AL$7&gt;0)),(AL11/AL$7*100),"")</f>
        <v/>
      </c>
      <c r="AN11" s="63"/>
      <c r="AO11" s="64" t="str">
        <f>IF(AND((AN11&gt;0),(AN$7&gt;0)),(AN11/AN$7*100),"")</f>
        <v/>
      </c>
      <c r="AP11" s="63"/>
      <c r="AQ11" s="64" t="str">
        <f>IF(AND((AP11&gt;0),(AP$7&gt;0)),(AP11/AP$7*100),"")</f>
        <v/>
      </c>
      <c r="AR11" s="63"/>
      <c r="AS11" s="64" t="str">
        <f>IF(AND((AR11&gt;0),(AR$7&gt;0)),(AR11/AR$7*100),"")</f>
        <v/>
      </c>
      <c r="AT11" s="63"/>
      <c r="AU11" s="64" t="str">
        <f>IF(AND((AT11&gt;0),(AT$7&gt;0)),(AT11/AT$7*100),"")</f>
        <v/>
      </c>
      <c r="AV11" s="63"/>
      <c r="AW11" s="64" t="str">
        <f>IF(AND((AV11&gt;0),(AV$7&gt;0)),(AV11/AV$7*100),"")</f>
        <v/>
      </c>
      <c r="AX11" s="63"/>
      <c r="AY11" s="64" t="str">
        <f>IF(AND((AX11&gt;0),(AX$7&gt;0)),(AX11/AX$7*100),"")</f>
        <v/>
      </c>
      <c r="AZ11" s="63"/>
      <c r="BA11" s="64" t="str">
        <f>IF(AND((AZ11&gt;0),(AZ$7&gt;0)),(AZ11/AZ$7*100),"")</f>
        <v/>
      </c>
      <c r="BB11" s="63"/>
      <c r="BC11" s="64" t="str">
        <f>IF(AND((BB11&gt;0),(BB$7&gt;0)),(BB11/BB$7*100),"")</f>
        <v/>
      </c>
      <c r="BD11" s="63"/>
      <c r="BE11" s="64" t="str">
        <f>IF(AND((BD11&gt;0),(BD$7&gt;0)),(BD11/BD$7*100),"")</f>
        <v/>
      </c>
      <c r="BF11" s="63"/>
      <c r="BG11" s="64" t="str">
        <f>IF(AND((BF11&gt;0),(BF$7&gt;0)),(BF11/BF$7*100),"")</f>
        <v/>
      </c>
      <c r="BH11" s="63"/>
      <c r="BI11" s="64" t="str">
        <f>IF(AND((BH11&gt;0),(BH$7&gt;0)),(BH11/BH$7*100),"")</f>
        <v/>
      </c>
      <c r="BK11" s="65" t="str">
        <f t="shared" si="0"/>
        <v xml:space="preserve">     Posterior width</v>
      </c>
      <c r="BL11" s="66">
        <f t="shared" si="1"/>
        <v>0</v>
      </c>
      <c r="BM11" s="67" t="str">
        <f t="shared" si="2"/>
        <v/>
      </c>
      <c r="BN11" s="52" t="str">
        <f t="shared" si="3"/>
        <v>?</v>
      </c>
      <c r="BO11" s="68" t="str">
        <f t="shared" si="4"/>
        <v/>
      </c>
      <c r="BP11" s="69" t="str">
        <f t="shared" si="5"/>
        <v/>
      </c>
      <c r="BQ11" s="70" t="str">
        <f t="shared" si="6"/>
        <v>?</v>
      </c>
      <c r="BR11" s="71" t="str">
        <f t="shared" si="7"/>
        <v/>
      </c>
      <c r="BS11" s="72" t="str">
        <f t="shared" si="8"/>
        <v>?</v>
      </c>
      <c r="BT11" s="73" t="str">
        <f t="shared" si="8"/>
        <v>?</v>
      </c>
      <c r="BU11" s="74" t="str">
        <f t="shared" si="9"/>
        <v>?</v>
      </c>
      <c r="BV11" s="75" t="str">
        <f t="shared" si="9"/>
        <v>?</v>
      </c>
      <c r="BW11" s="74" t="str">
        <f t="shared" si="10"/>
        <v>?</v>
      </c>
      <c r="BX11" s="70" t="str">
        <f t="shared" si="10"/>
        <v>?</v>
      </c>
    </row>
    <row r="12" spans="1:78" x14ac:dyDescent="0.3">
      <c r="A12" s="81" t="s">
        <v>35</v>
      </c>
      <c r="B12" s="82" t="str">
        <f>IF(AND((B11&gt;0),(B9&gt;0)),(B11/B9),"")</f>
        <v/>
      </c>
      <c r="C12" s="62" t="s">
        <v>30</v>
      </c>
      <c r="D12" s="83" t="str">
        <f>IF(AND((D11&gt;0),(D9&gt;0)),(D11/D9),"")</f>
        <v/>
      </c>
      <c r="E12" s="64" t="s">
        <v>30</v>
      </c>
      <c r="F12" s="83" t="str">
        <f>IF(AND((F11&gt;0),(F9&gt;0)),(F11/F9),"")</f>
        <v/>
      </c>
      <c r="G12" s="64" t="s">
        <v>30</v>
      </c>
      <c r="H12" s="83" t="str">
        <f>IF(AND((H11&gt;0),(H9&gt;0)),(H11/H9),"")</f>
        <v/>
      </c>
      <c r="I12" s="64" t="s">
        <v>30</v>
      </c>
      <c r="J12" s="83" t="str">
        <f>IF(AND((J11&gt;0),(J9&gt;0)),(J11/J9),"")</f>
        <v/>
      </c>
      <c r="K12" s="64" t="s">
        <v>30</v>
      </c>
      <c r="L12" s="83" t="str">
        <f>IF(AND((L11&gt;0),(L9&gt;0)),(L11/L9),"")</f>
        <v/>
      </c>
      <c r="M12" s="64" t="s">
        <v>30</v>
      </c>
      <c r="N12" s="83" t="str">
        <f>IF(AND((N11&gt;0),(N9&gt;0)),(N11/N9),"")</f>
        <v/>
      </c>
      <c r="O12" s="64" t="s">
        <v>30</v>
      </c>
      <c r="P12" s="83" t="str">
        <f>IF(AND((P11&gt;0),(P9&gt;0)),(P11/P9),"")</f>
        <v/>
      </c>
      <c r="Q12" s="64" t="s">
        <v>30</v>
      </c>
      <c r="R12" s="83" t="str">
        <f>IF(AND((R11&gt;0),(R9&gt;0)),(R11/R9),"")</f>
        <v/>
      </c>
      <c r="S12" s="64" t="s">
        <v>30</v>
      </c>
      <c r="T12" s="83" t="str">
        <f>IF(AND((T11&gt;0),(T9&gt;0)),(T11/T9),"")</f>
        <v/>
      </c>
      <c r="U12" s="64" t="s">
        <v>30</v>
      </c>
      <c r="V12" s="83" t="str">
        <f>IF(AND((V11&gt;0),(V9&gt;0)),(V11/V9),"")</f>
        <v/>
      </c>
      <c r="W12" s="64" t="s">
        <v>30</v>
      </c>
      <c r="X12" s="83" t="str">
        <f>IF(AND((X11&gt;0),(X9&gt;0)),(X11/X9),"")</f>
        <v/>
      </c>
      <c r="Y12" s="64" t="s">
        <v>30</v>
      </c>
      <c r="Z12" s="83" t="str">
        <f>IF(AND((Z11&gt;0),(Z9&gt;0)),(Z11/Z9),"")</f>
        <v/>
      </c>
      <c r="AA12" s="64" t="s">
        <v>30</v>
      </c>
      <c r="AB12" s="83" t="str">
        <f>IF(AND((AB11&gt;0),(AB9&gt;0)),(AB11/AB9),"")</f>
        <v/>
      </c>
      <c r="AC12" s="64" t="s">
        <v>30</v>
      </c>
      <c r="AD12" s="83" t="str">
        <f>IF(AND((AD11&gt;0),(AD9&gt;0)),(AD11/AD9),"")</f>
        <v/>
      </c>
      <c r="AE12" s="64" t="s">
        <v>30</v>
      </c>
      <c r="AF12" s="83" t="str">
        <f>IF(AND((AF11&gt;0),(AF9&gt;0)),(AF11/AF9),"")</f>
        <v/>
      </c>
      <c r="AG12" s="64" t="s">
        <v>30</v>
      </c>
      <c r="AH12" s="83" t="str">
        <f>IF(AND((AH11&gt;0),(AH9&gt;0)),(AH11/AH9),"")</f>
        <v/>
      </c>
      <c r="AI12" s="64" t="s">
        <v>30</v>
      </c>
      <c r="AJ12" s="83" t="str">
        <f>IF(AND((AJ11&gt;0),(AJ9&gt;0)),(AJ11/AJ9),"")</f>
        <v/>
      </c>
      <c r="AK12" s="64" t="s">
        <v>30</v>
      </c>
      <c r="AL12" s="83" t="str">
        <f>IF(AND((AL11&gt;0),(AL9&gt;0)),(AL11/AL9),"")</f>
        <v/>
      </c>
      <c r="AM12" s="64" t="s">
        <v>30</v>
      </c>
      <c r="AN12" s="83" t="str">
        <f>IF(AND((AN11&gt;0),(AN9&gt;0)),(AN11/AN9),"")</f>
        <v/>
      </c>
      <c r="AO12" s="64" t="s">
        <v>30</v>
      </c>
      <c r="AP12" s="83" t="str">
        <f>IF(AND((AP11&gt;0),(AP9&gt;0)),(AP11/AP9),"")</f>
        <v/>
      </c>
      <c r="AQ12" s="64" t="s">
        <v>30</v>
      </c>
      <c r="AR12" s="83" t="str">
        <f>IF(AND((AR11&gt;0),(AR9&gt;0)),(AR11/AR9),"")</f>
        <v/>
      </c>
      <c r="AS12" s="64" t="s">
        <v>30</v>
      </c>
      <c r="AT12" s="83" t="str">
        <f>IF(AND((AT11&gt;0),(AT9&gt;0)),(AT11/AT9),"")</f>
        <v/>
      </c>
      <c r="AU12" s="64" t="s">
        <v>30</v>
      </c>
      <c r="AV12" s="83" t="str">
        <f>IF(AND((AV11&gt;0),(AV9&gt;0)),(AV11/AV9),"")</f>
        <v/>
      </c>
      <c r="AW12" s="64" t="s">
        <v>30</v>
      </c>
      <c r="AX12" s="83" t="str">
        <f>IF(AND((AX11&gt;0),(AX9&gt;0)),(AX11/AX9),"")</f>
        <v/>
      </c>
      <c r="AY12" s="64" t="s">
        <v>30</v>
      </c>
      <c r="AZ12" s="83" t="str">
        <f>IF(AND((AZ11&gt;0),(AZ9&gt;0)),(AZ11/AZ9),"")</f>
        <v/>
      </c>
      <c r="BA12" s="64" t="s">
        <v>30</v>
      </c>
      <c r="BB12" s="83" t="str">
        <f>IF(AND((BB11&gt;0),(BB9&gt;0)),(BB11/BB9),"")</f>
        <v/>
      </c>
      <c r="BC12" s="64" t="s">
        <v>30</v>
      </c>
      <c r="BD12" s="83" t="str">
        <f>IF(AND((BD11&gt;0),(BD9&gt;0)),(BD11/BD9),"")</f>
        <v/>
      </c>
      <c r="BE12" s="64" t="s">
        <v>30</v>
      </c>
      <c r="BF12" s="83" t="str">
        <f>IF(AND((BF11&gt;0),(BF9&gt;0)),(BF11/BF9),"")</f>
        <v/>
      </c>
      <c r="BG12" s="64" t="s">
        <v>30</v>
      </c>
      <c r="BH12" s="83" t="str">
        <f>IF(AND((BH11&gt;0),(BH9&gt;0)),(BH11/BH9),"")</f>
        <v/>
      </c>
      <c r="BI12" s="64" t="s">
        <v>30</v>
      </c>
      <c r="BK12" s="65" t="str">
        <f t="shared" si="0"/>
        <v xml:space="preserve">     Posterior/anterior width ratio</v>
      </c>
      <c r="BL12" s="66">
        <f t="shared" si="1"/>
        <v>0</v>
      </c>
      <c r="BM12" s="84" t="str">
        <f t="shared" si="2"/>
        <v/>
      </c>
      <c r="BN12" s="52" t="str">
        <f t="shared" si="3"/>
        <v>?</v>
      </c>
      <c r="BO12" s="85" t="str">
        <f t="shared" si="4"/>
        <v/>
      </c>
      <c r="BP12" s="69" t="str">
        <f t="shared" si="5"/>
        <v/>
      </c>
      <c r="BQ12" s="70" t="s">
        <v>30</v>
      </c>
      <c r="BR12" s="71" t="str">
        <f t="shared" si="7"/>
        <v/>
      </c>
      <c r="BS12" s="86" t="str">
        <f t="shared" si="8"/>
        <v>?</v>
      </c>
      <c r="BT12" s="73" t="s">
        <v>30</v>
      </c>
      <c r="BU12" s="87" t="str">
        <f t="shared" si="9"/>
        <v>?</v>
      </c>
      <c r="BV12" s="88" t="s">
        <v>30</v>
      </c>
      <c r="BW12" s="87" t="str">
        <f t="shared" si="10"/>
        <v>?</v>
      </c>
      <c r="BX12" s="70" t="s">
        <v>30</v>
      </c>
    </row>
    <row r="13" spans="1:78" x14ac:dyDescent="0.3">
      <c r="A13" s="43" t="s">
        <v>56</v>
      </c>
      <c r="B13" s="76"/>
      <c r="C13" s="77"/>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9"/>
      <c r="AF13" s="80"/>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9"/>
      <c r="BK13" s="65" t="str">
        <f t="shared" si="0"/>
        <v>Claw I heights</v>
      </c>
      <c r="BL13" s="66"/>
      <c r="BM13" s="67"/>
      <c r="BN13" s="52"/>
      <c r="BO13" s="68"/>
      <c r="BP13" s="69"/>
      <c r="BQ13" s="70"/>
      <c r="BR13" s="71"/>
      <c r="BS13" s="72"/>
      <c r="BT13" s="73"/>
      <c r="BU13" s="74"/>
      <c r="BV13" s="75"/>
      <c r="BW13" s="74"/>
      <c r="BX13" s="70"/>
    </row>
    <row r="14" spans="1:78" x14ac:dyDescent="0.3">
      <c r="A14" s="81" t="s">
        <v>36</v>
      </c>
      <c r="B14" s="61"/>
      <c r="C14" s="62" t="str">
        <f t="shared" ref="C14:C20" si="11">IF(AND((B14&gt;0),(B$7&gt;0)),(B14/B$7*100),"")</f>
        <v/>
      </c>
      <c r="D14" s="63"/>
      <c r="E14" s="64" t="str">
        <f t="shared" ref="E14:E16" si="12">IF(AND((D14&gt;0),(D$7&gt;0)),(D14/D$7*100),"")</f>
        <v/>
      </c>
      <c r="F14" s="63"/>
      <c r="G14" s="64" t="str">
        <f t="shared" ref="G14:G16" si="13">IF(AND((F14&gt;0),(F$7&gt;0)),(F14/F$7*100),"")</f>
        <v/>
      </c>
      <c r="H14" s="63"/>
      <c r="I14" s="64" t="str">
        <f t="shared" ref="I14:I16" si="14">IF(AND((H14&gt;0),(H$7&gt;0)),(H14/H$7*100),"")</f>
        <v/>
      </c>
      <c r="J14" s="63"/>
      <c r="K14" s="64" t="str">
        <f t="shared" ref="K14:K16" si="15">IF(AND((J14&gt;0),(J$7&gt;0)),(J14/J$7*100),"")</f>
        <v/>
      </c>
      <c r="L14" s="63"/>
      <c r="M14" s="64" t="str">
        <f t="shared" ref="M14:M16" si="16">IF(AND((L14&gt;0),(L$7&gt;0)),(L14/L$7*100),"")</f>
        <v/>
      </c>
      <c r="N14" s="63"/>
      <c r="O14" s="64" t="str">
        <f t="shared" ref="O14:O16" si="17">IF(AND((N14&gt;0),(N$7&gt;0)),(N14/N$7*100),"")</f>
        <v/>
      </c>
      <c r="P14" s="63"/>
      <c r="Q14" s="64" t="str">
        <f t="shared" ref="Q14:Q16" si="18">IF(AND((P14&gt;0),(P$7&gt;0)),(P14/P$7*100),"")</f>
        <v/>
      </c>
      <c r="R14" s="63"/>
      <c r="S14" s="64" t="str">
        <f t="shared" ref="S14:S16" si="19">IF(AND((R14&gt;0),(R$7&gt;0)),(R14/R$7*100),"")</f>
        <v/>
      </c>
      <c r="T14" s="63"/>
      <c r="U14" s="64" t="str">
        <f t="shared" ref="U14:U16" si="20">IF(AND((T14&gt;0),(T$7&gt;0)),(T14/T$7*100),"")</f>
        <v/>
      </c>
      <c r="V14" s="63"/>
      <c r="W14" s="64" t="str">
        <f t="shared" ref="W14:W16" si="21">IF(AND((V14&gt;0),(V$7&gt;0)),(V14/V$7*100),"")</f>
        <v/>
      </c>
      <c r="X14" s="63"/>
      <c r="Y14" s="64" t="str">
        <f t="shared" ref="Y14:Y16" si="22">IF(AND((X14&gt;0),(X$7&gt;0)),(X14/X$7*100),"")</f>
        <v/>
      </c>
      <c r="Z14" s="63"/>
      <c r="AA14" s="64" t="str">
        <f t="shared" ref="AA14:AA16" si="23">IF(AND((Z14&gt;0),(Z$7&gt;0)),(Z14/Z$7*100),"")</f>
        <v/>
      </c>
      <c r="AB14" s="63"/>
      <c r="AC14" s="64" t="str">
        <f t="shared" ref="AC14:AC16" si="24">IF(AND((AB14&gt;0),(AB$7&gt;0)),(AB14/AB$7*100),"")</f>
        <v/>
      </c>
      <c r="AD14" s="63"/>
      <c r="AE14" s="64" t="str">
        <f t="shared" ref="AE14:AE16" si="25">IF(AND((AD14&gt;0),(AD$7&gt;0)),(AD14/AD$7*100),"")</f>
        <v/>
      </c>
      <c r="AF14" s="63"/>
      <c r="AG14" s="64" t="str">
        <f t="shared" ref="AG14:AG16" si="26">IF(AND((AF14&gt;0),(AF$7&gt;0)),(AF14/AF$7*100),"")</f>
        <v/>
      </c>
      <c r="AH14" s="63"/>
      <c r="AI14" s="64" t="str">
        <f t="shared" ref="AI14:AI16" si="27">IF(AND((AH14&gt;0),(AH$7&gt;0)),(AH14/AH$7*100),"")</f>
        <v/>
      </c>
      <c r="AJ14" s="63"/>
      <c r="AK14" s="64" t="str">
        <f t="shared" ref="AK14:AK16" si="28">IF(AND((AJ14&gt;0),(AJ$7&gt;0)),(AJ14/AJ$7*100),"")</f>
        <v/>
      </c>
      <c r="AL14" s="63"/>
      <c r="AM14" s="64" t="str">
        <f t="shared" ref="AM14:AM16" si="29">IF(AND((AL14&gt;0),(AL$7&gt;0)),(AL14/AL$7*100),"")</f>
        <v/>
      </c>
      <c r="AN14" s="63"/>
      <c r="AO14" s="64" t="str">
        <f t="shared" ref="AO14:AO16" si="30">IF(AND((AN14&gt;0),(AN$7&gt;0)),(AN14/AN$7*100),"")</f>
        <v/>
      </c>
      <c r="AP14" s="63"/>
      <c r="AQ14" s="64" t="str">
        <f t="shared" ref="AQ14:AQ16" si="31">IF(AND((AP14&gt;0),(AP$7&gt;0)),(AP14/AP$7*100),"")</f>
        <v/>
      </c>
      <c r="AR14" s="63"/>
      <c r="AS14" s="64" t="str">
        <f t="shared" ref="AS14:AS16" si="32">IF(AND((AR14&gt;0),(AR$7&gt;0)),(AR14/AR$7*100),"")</f>
        <v/>
      </c>
      <c r="AT14" s="63"/>
      <c r="AU14" s="64" t="str">
        <f t="shared" ref="AU14:AU16" si="33">IF(AND((AT14&gt;0),(AT$7&gt;0)),(AT14/AT$7*100),"")</f>
        <v/>
      </c>
      <c r="AV14" s="63"/>
      <c r="AW14" s="64" t="str">
        <f t="shared" ref="AW14:AW16" si="34">IF(AND((AV14&gt;0),(AV$7&gt;0)),(AV14/AV$7*100),"")</f>
        <v/>
      </c>
      <c r="AX14" s="63"/>
      <c r="AY14" s="64" t="str">
        <f t="shared" ref="AY14:AY16" si="35">IF(AND((AX14&gt;0),(AX$7&gt;0)),(AX14/AX$7*100),"")</f>
        <v/>
      </c>
      <c r="AZ14" s="63"/>
      <c r="BA14" s="64" t="str">
        <f t="shared" ref="BA14:BA16" si="36">IF(AND((AZ14&gt;0),(AZ$7&gt;0)),(AZ14/AZ$7*100),"")</f>
        <v/>
      </c>
      <c r="BB14" s="63"/>
      <c r="BC14" s="64" t="str">
        <f t="shared" ref="BC14:BC16" si="37">IF(AND((BB14&gt;0),(BB$7&gt;0)),(BB14/BB$7*100),"")</f>
        <v/>
      </c>
      <c r="BD14" s="63"/>
      <c r="BE14" s="64" t="str">
        <f t="shared" ref="BE14:BE16" si="38">IF(AND((BD14&gt;0),(BD$7&gt;0)),(BD14/BD$7*100),"")</f>
        <v/>
      </c>
      <c r="BF14" s="63"/>
      <c r="BG14" s="64" t="str">
        <f t="shared" ref="BG14:BG16" si="39">IF(AND((BF14&gt;0),(BF$7&gt;0)),(BF14/BF$7*100),"")</f>
        <v/>
      </c>
      <c r="BH14" s="63"/>
      <c r="BI14" s="64" t="str">
        <f t="shared" ref="BI14:BI16" si="40">IF(AND((BH14&gt;0),(BH$7&gt;0)),(BH14/BH$7*100),"")</f>
        <v/>
      </c>
      <c r="BK14" s="65" t="str">
        <f t="shared" si="0"/>
        <v xml:space="preserve">     External primary branch</v>
      </c>
      <c r="BL14" s="66">
        <f t="shared" si="1"/>
        <v>0</v>
      </c>
      <c r="BM14" s="67" t="str">
        <f t="shared" si="2"/>
        <v/>
      </c>
      <c r="BN14" s="52" t="str">
        <f t="shared" si="3"/>
        <v>?</v>
      </c>
      <c r="BO14" s="68" t="str">
        <f t="shared" si="4"/>
        <v/>
      </c>
      <c r="BP14" s="69" t="str">
        <f t="shared" si="5"/>
        <v/>
      </c>
      <c r="BQ14" s="70" t="str">
        <f t="shared" si="6"/>
        <v>?</v>
      </c>
      <c r="BR14" s="71" t="str">
        <f t="shared" si="7"/>
        <v/>
      </c>
      <c r="BS14" s="72" t="str">
        <f t="shared" si="8"/>
        <v>?</v>
      </c>
      <c r="BT14" s="73" t="str">
        <f t="shared" si="8"/>
        <v>?</v>
      </c>
      <c r="BU14" s="74" t="str">
        <f t="shared" si="9"/>
        <v>?</v>
      </c>
      <c r="BV14" s="75" t="str">
        <f t="shared" si="9"/>
        <v>?</v>
      </c>
      <c r="BW14" s="74" t="str">
        <f t="shared" si="10"/>
        <v>?</v>
      </c>
      <c r="BX14" s="70" t="str">
        <f t="shared" si="10"/>
        <v>?</v>
      </c>
    </row>
    <row r="15" spans="1:78" x14ac:dyDescent="0.3">
      <c r="A15" s="81" t="s">
        <v>37</v>
      </c>
      <c r="B15" s="61"/>
      <c r="C15" s="62" t="str">
        <f t="shared" si="11"/>
        <v/>
      </c>
      <c r="D15" s="63"/>
      <c r="E15" s="64" t="str">
        <f t="shared" si="12"/>
        <v/>
      </c>
      <c r="F15" s="63"/>
      <c r="G15" s="64" t="str">
        <f t="shared" si="13"/>
        <v/>
      </c>
      <c r="H15" s="63"/>
      <c r="I15" s="64" t="str">
        <f t="shared" si="14"/>
        <v/>
      </c>
      <c r="J15" s="63"/>
      <c r="K15" s="64" t="str">
        <f t="shared" si="15"/>
        <v/>
      </c>
      <c r="L15" s="63"/>
      <c r="M15" s="64" t="str">
        <f t="shared" si="16"/>
        <v/>
      </c>
      <c r="N15" s="63"/>
      <c r="O15" s="64" t="str">
        <f t="shared" si="17"/>
        <v/>
      </c>
      <c r="P15" s="63"/>
      <c r="Q15" s="64" t="str">
        <f t="shared" si="18"/>
        <v/>
      </c>
      <c r="R15" s="63"/>
      <c r="S15" s="64" t="str">
        <f t="shared" si="19"/>
        <v/>
      </c>
      <c r="T15" s="63"/>
      <c r="U15" s="64" t="str">
        <f t="shared" si="20"/>
        <v/>
      </c>
      <c r="V15" s="63"/>
      <c r="W15" s="64" t="str">
        <f t="shared" si="21"/>
        <v/>
      </c>
      <c r="X15" s="63"/>
      <c r="Y15" s="64" t="str">
        <f t="shared" si="22"/>
        <v/>
      </c>
      <c r="Z15" s="63"/>
      <c r="AA15" s="64" t="str">
        <f t="shared" si="23"/>
        <v/>
      </c>
      <c r="AB15" s="63"/>
      <c r="AC15" s="64" t="str">
        <f t="shared" si="24"/>
        <v/>
      </c>
      <c r="AD15" s="63"/>
      <c r="AE15" s="64" t="str">
        <f t="shared" si="25"/>
        <v/>
      </c>
      <c r="AF15" s="63"/>
      <c r="AG15" s="64" t="str">
        <f t="shared" si="26"/>
        <v/>
      </c>
      <c r="AH15" s="63"/>
      <c r="AI15" s="64" t="str">
        <f t="shared" si="27"/>
        <v/>
      </c>
      <c r="AJ15" s="63"/>
      <c r="AK15" s="64" t="str">
        <f t="shared" si="28"/>
        <v/>
      </c>
      <c r="AL15" s="63"/>
      <c r="AM15" s="64" t="str">
        <f t="shared" si="29"/>
        <v/>
      </c>
      <c r="AN15" s="63"/>
      <c r="AO15" s="64" t="str">
        <f t="shared" si="30"/>
        <v/>
      </c>
      <c r="AP15" s="63"/>
      <c r="AQ15" s="64" t="str">
        <f t="shared" si="31"/>
        <v/>
      </c>
      <c r="AR15" s="63"/>
      <c r="AS15" s="64" t="str">
        <f t="shared" si="32"/>
        <v/>
      </c>
      <c r="AT15" s="63"/>
      <c r="AU15" s="64" t="str">
        <f t="shared" si="33"/>
        <v/>
      </c>
      <c r="AV15" s="63"/>
      <c r="AW15" s="64" t="str">
        <f t="shared" si="34"/>
        <v/>
      </c>
      <c r="AX15" s="63"/>
      <c r="AY15" s="64" t="str">
        <f t="shared" si="35"/>
        <v/>
      </c>
      <c r="AZ15" s="63"/>
      <c r="BA15" s="64" t="str">
        <f t="shared" si="36"/>
        <v/>
      </c>
      <c r="BB15" s="63"/>
      <c r="BC15" s="64" t="str">
        <f t="shared" si="37"/>
        <v/>
      </c>
      <c r="BD15" s="63"/>
      <c r="BE15" s="64" t="str">
        <f t="shared" si="38"/>
        <v/>
      </c>
      <c r="BF15" s="63"/>
      <c r="BG15" s="64" t="str">
        <f t="shared" si="39"/>
        <v/>
      </c>
      <c r="BH15" s="63"/>
      <c r="BI15" s="64" t="str">
        <f t="shared" si="40"/>
        <v/>
      </c>
      <c r="BK15" s="65" t="str">
        <f t="shared" si="0"/>
        <v xml:space="preserve">     External base + secondary branch</v>
      </c>
      <c r="BL15" s="66">
        <f t="shared" si="1"/>
        <v>0</v>
      </c>
      <c r="BM15" s="67" t="str">
        <f t="shared" si="2"/>
        <v/>
      </c>
      <c r="BN15" s="52" t="str">
        <f t="shared" si="3"/>
        <v>?</v>
      </c>
      <c r="BO15" s="68" t="str">
        <f t="shared" si="4"/>
        <v/>
      </c>
      <c r="BP15" s="69" t="str">
        <f t="shared" si="5"/>
        <v/>
      </c>
      <c r="BQ15" s="70" t="str">
        <f t="shared" si="6"/>
        <v>?</v>
      </c>
      <c r="BR15" s="71" t="str">
        <f t="shared" si="7"/>
        <v/>
      </c>
      <c r="BS15" s="72" t="str">
        <f t="shared" si="8"/>
        <v>?</v>
      </c>
      <c r="BT15" s="73" t="str">
        <f t="shared" si="8"/>
        <v>?</v>
      </c>
      <c r="BU15" s="74" t="str">
        <f t="shared" si="9"/>
        <v>?</v>
      </c>
      <c r="BV15" s="75" t="str">
        <f t="shared" si="9"/>
        <v>?</v>
      </c>
      <c r="BW15" s="74" t="str">
        <f t="shared" si="10"/>
        <v>?</v>
      </c>
      <c r="BX15" s="70" t="str">
        <f t="shared" si="10"/>
        <v>?</v>
      </c>
    </row>
    <row r="16" spans="1:78" x14ac:dyDescent="0.3">
      <c r="A16" s="81" t="s">
        <v>38</v>
      </c>
      <c r="B16" s="61"/>
      <c r="C16" s="62" t="str">
        <f t="shared" si="11"/>
        <v/>
      </c>
      <c r="D16" s="63"/>
      <c r="E16" s="64" t="str">
        <f t="shared" si="12"/>
        <v/>
      </c>
      <c r="F16" s="63"/>
      <c r="G16" s="64" t="str">
        <f t="shared" si="13"/>
        <v/>
      </c>
      <c r="H16" s="63"/>
      <c r="I16" s="64" t="str">
        <f t="shared" si="14"/>
        <v/>
      </c>
      <c r="J16" s="63"/>
      <c r="K16" s="64" t="str">
        <f t="shared" si="15"/>
        <v/>
      </c>
      <c r="L16" s="63"/>
      <c r="M16" s="64" t="str">
        <f t="shared" si="16"/>
        <v/>
      </c>
      <c r="N16" s="63"/>
      <c r="O16" s="64" t="str">
        <f t="shared" si="17"/>
        <v/>
      </c>
      <c r="P16" s="63"/>
      <c r="Q16" s="64" t="str">
        <f t="shared" si="18"/>
        <v/>
      </c>
      <c r="R16" s="63"/>
      <c r="S16" s="64" t="str">
        <f t="shared" si="19"/>
        <v/>
      </c>
      <c r="T16" s="63"/>
      <c r="U16" s="64" t="str">
        <f t="shared" si="20"/>
        <v/>
      </c>
      <c r="V16" s="63"/>
      <c r="W16" s="64" t="str">
        <f t="shared" si="21"/>
        <v/>
      </c>
      <c r="X16" s="63"/>
      <c r="Y16" s="64" t="str">
        <f t="shared" si="22"/>
        <v/>
      </c>
      <c r="Z16" s="63"/>
      <c r="AA16" s="64" t="str">
        <f t="shared" si="23"/>
        <v/>
      </c>
      <c r="AB16" s="63"/>
      <c r="AC16" s="64" t="str">
        <f t="shared" si="24"/>
        <v/>
      </c>
      <c r="AD16" s="63"/>
      <c r="AE16" s="64" t="str">
        <f t="shared" si="25"/>
        <v/>
      </c>
      <c r="AF16" s="63"/>
      <c r="AG16" s="64" t="str">
        <f t="shared" si="26"/>
        <v/>
      </c>
      <c r="AH16" s="63"/>
      <c r="AI16" s="64" t="str">
        <f t="shared" si="27"/>
        <v/>
      </c>
      <c r="AJ16" s="63"/>
      <c r="AK16" s="64" t="str">
        <f t="shared" si="28"/>
        <v/>
      </c>
      <c r="AL16" s="63"/>
      <c r="AM16" s="64" t="str">
        <f t="shared" si="29"/>
        <v/>
      </c>
      <c r="AN16" s="63"/>
      <c r="AO16" s="64" t="str">
        <f t="shared" si="30"/>
        <v/>
      </c>
      <c r="AP16" s="63"/>
      <c r="AQ16" s="64" t="str">
        <f t="shared" si="31"/>
        <v/>
      </c>
      <c r="AR16" s="63"/>
      <c r="AS16" s="64" t="str">
        <f t="shared" si="32"/>
        <v/>
      </c>
      <c r="AT16" s="63"/>
      <c r="AU16" s="64" t="str">
        <f t="shared" si="33"/>
        <v/>
      </c>
      <c r="AV16" s="63"/>
      <c r="AW16" s="64" t="str">
        <f t="shared" si="34"/>
        <v/>
      </c>
      <c r="AX16" s="63"/>
      <c r="AY16" s="64" t="str">
        <f t="shared" si="35"/>
        <v/>
      </c>
      <c r="AZ16" s="63"/>
      <c r="BA16" s="64" t="str">
        <f t="shared" si="36"/>
        <v/>
      </c>
      <c r="BB16" s="63"/>
      <c r="BC16" s="64" t="str">
        <f t="shared" si="37"/>
        <v/>
      </c>
      <c r="BD16" s="63"/>
      <c r="BE16" s="64" t="str">
        <f t="shared" si="38"/>
        <v/>
      </c>
      <c r="BF16" s="63"/>
      <c r="BG16" s="64" t="str">
        <f t="shared" si="39"/>
        <v/>
      </c>
      <c r="BH16" s="63"/>
      <c r="BI16" s="64" t="str">
        <f t="shared" si="40"/>
        <v/>
      </c>
      <c r="BK16" s="65" t="str">
        <f t="shared" si="0"/>
        <v xml:space="preserve">     External spur</v>
      </c>
      <c r="BL16" s="66">
        <f t="shared" si="1"/>
        <v>0</v>
      </c>
      <c r="BM16" s="67" t="str">
        <f t="shared" si="2"/>
        <v/>
      </c>
      <c r="BN16" s="52" t="str">
        <f t="shared" si="3"/>
        <v>?</v>
      </c>
      <c r="BO16" s="68" t="str">
        <f t="shared" si="4"/>
        <v/>
      </c>
      <c r="BP16" s="69" t="str">
        <f t="shared" si="5"/>
        <v/>
      </c>
      <c r="BQ16" s="70" t="str">
        <f t="shared" si="6"/>
        <v>?</v>
      </c>
      <c r="BR16" s="71" t="str">
        <f t="shared" si="7"/>
        <v/>
      </c>
      <c r="BS16" s="72" t="str">
        <f t="shared" si="8"/>
        <v>?</v>
      </c>
      <c r="BT16" s="73" t="str">
        <f t="shared" si="8"/>
        <v>?</v>
      </c>
      <c r="BU16" s="74" t="str">
        <f t="shared" si="9"/>
        <v>?</v>
      </c>
      <c r="BV16" s="75" t="str">
        <f t="shared" si="9"/>
        <v>?</v>
      </c>
      <c r="BW16" s="74" t="str">
        <f t="shared" si="10"/>
        <v>?</v>
      </c>
      <c r="BX16" s="70" t="str">
        <f t="shared" si="10"/>
        <v>?</v>
      </c>
    </row>
    <row r="17" spans="1:76" x14ac:dyDescent="0.3">
      <c r="A17" s="81" t="s">
        <v>39</v>
      </c>
      <c r="B17" s="82" t="str">
        <f>IF(AND((B15&gt;0),(B14&gt;0)),(B15/B14),"")</f>
        <v/>
      </c>
      <c r="C17" s="62" t="s">
        <v>30</v>
      </c>
      <c r="D17" s="83" t="str">
        <f t="shared" ref="D17" si="41">IF(AND((D15&gt;0),(D14&gt;0)),(D15/D14),"")</f>
        <v/>
      </c>
      <c r="E17" s="64" t="s">
        <v>30</v>
      </c>
      <c r="F17" s="83" t="str">
        <f t="shared" ref="F17" si="42">IF(AND((F15&gt;0),(F14&gt;0)),(F15/F14),"")</f>
        <v/>
      </c>
      <c r="G17" s="64" t="s">
        <v>30</v>
      </c>
      <c r="H17" s="83" t="str">
        <f t="shared" ref="H17" si="43">IF(AND((H15&gt;0),(H14&gt;0)),(H15/H14),"")</f>
        <v/>
      </c>
      <c r="I17" s="64" t="s">
        <v>30</v>
      </c>
      <c r="J17" s="83" t="str">
        <f t="shared" ref="J17" si="44">IF(AND((J15&gt;0),(J14&gt;0)),(J15/J14),"")</f>
        <v/>
      </c>
      <c r="K17" s="64" t="s">
        <v>30</v>
      </c>
      <c r="L17" s="83" t="str">
        <f t="shared" ref="L17" si="45">IF(AND((L15&gt;0),(L14&gt;0)),(L15/L14),"")</f>
        <v/>
      </c>
      <c r="M17" s="64" t="s">
        <v>30</v>
      </c>
      <c r="N17" s="83" t="str">
        <f t="shared" ref="N17" si="46">IF(AND((N15&gt;0),(N14&gt;0)),(N15/N14),"")</f>
        <v/>
      </c>
      <c r="O17" s="64" t="s">
        <v>30</v>
      </c>
      <c r="P17" s="83" t="str">
        <f t="shared" ref="P17" si="47">IF(AND((P15&gt;0),(P14&gt;0)),(P15/P14),"")</f>
        <v/>
      </c>
      <c r="Q17" s="64" t="s">
        <v>30</v>
      </c>
      <c r="R17" s="83" t="str">
        <f t="shared" ref="R17" si="48">IF(AND((R15&gt;0),(R14&gt;0)),(R15/R14),"")</f>
        <v/>
      </c>
      <c r="S17" s="64" t="s">
        <v>30</v>
      </c>
      <c r="T17" s="83" t="str">
        <f t="shared" ref="T17" si="49">IF(AND((T15&gt;0),(T14&gt;0)),(T15/T14),"")</f>
        <v/>
      </c>
      <c r="U17" s="64" t="s">
        <v>30</v>
      </c>
      <c r="V17" s="83" t="str">
        <f t="shared" ref="V17" si="50">IF(AND((V15&gt;0),(V14&gt;0)),(V15/V14),"")</f>
        <v/>
      </c>
      <c r="W17" s="64" t="s">
        <v>30</v>
      </c>
      <c r="X17" s="83" t="str">
        <f t="shared" ref="X17" si="51">IF(AND((X15&gt;0),(X14&gt;0)),(X15/X14),"")</f>
        <v/>
      </c>
      <c r="Y17" s="64" t="s">
        <v>30</v>
      </c>
      <c r="Z17" s="83" t="str">
        <f t="shared" ref="Z17" si="52">IF(AND((Z15&gt;0),(Z14&gt;0)),(Z15/Z14),"")</f>
        <v/>
      </c>
      <c r="AA17" s="64" t="s">
        <v>30</v>
      </c>
      <c r="AB17" s="83" t="str">
        <f t="shared" ref="AB17" si="53">IF(AND((AB15&gt;0),(AB14&gt;0)),(AB15/AB14),"")</f>
        <v/>
      </c>
      <c r="AC17" s="64" t="s">
        <v>30</v>
      </c>
      <c r="AD17" s="83" t="str">
        <f t="shared" ref="AD17" si="54">IF(AND((AD15&gt;0),(AD14&gt;0)),(AD15/AD14),"")</f>
        <v/>
      </c>
      <c r="AE17" s="64" t="s">
        <v>30</v>
      </c>
      <c r="AF17" s="83" t="str">
        <f>IF(AND((AF15&gt;0),(AF14&gt;0)),(AF15/AF14),"")</f>
        <v/>
      </c>
      <c r="AG17" s="64" t="s">
        <v>30</v>
      </c>
      <c r="AH17" s="83" t="str">
        <f t="shared" ref="AH17" si="55">IF(AND((AH15&gt;0),(AH14&gt;0)),(AH15/AH14),"")</f>
        <v/>
      </c>
      <c r="AI17" s="64" t="s">
        <v>30</v>
      </c>
      <c r="AJ17" s="83" t="str">
        <f t="shared" ref="AJ17" si="56">IF(AND((AJ15&gt;0),(AJ14&gt;0)),(AJ15/AJ14),"")</f>
        <v/>
      </c>
      <c r="AK17" s="64" t="s">
        <v>30</v>
      </c>
      <c r="AL17" s="83" t="str">
        <f t="shared" ref="AL17" si="57">IF(AND((AL15&gt;0),(AL14&gt;0)),(AL15/AL14),"")</f>
        <v/>
      </c>
      <c r="AM17" s="64" t="s">
        <v>30</v>
      </c>
      <c r="AN17" s="83" t="str">
        <f t="shared" ref="AN17" si="58">IF(AND((AN15&gt;0),(AN14&gt;0)),(AN15/AN14),"")</f>
        <v/>
      </c>
      <c r="AO17" s="64" t="s">
        <v>30</v>
      </c>
      <c r="AP17" s="83" t="str">
        <f t="shared" ref="AP17" si="59">IF(AND((AP15&gt;0),(AP14&gt;0)),(AP15/AP14),"")</f>
        <v/>
      </c>
      <c r="AQ17" s="64" t="s">
        <v>30</v>
      </c>
      <c r="AR17" s="83" t="str">
        <f t="shared" ref="AR17" si="60">IF(AND((AR15&gt;0),(AR14&gt;0)),(AR15/AR14),"")</f>
        <v/>
      </c>
      <c r="AS17" s="64" t="s">
        <v>30</v>
      </c>
      <c r="AT17" s="83" t="str">
        <f t="shared" ref="AT17" si="61">IF(AND((AT15&gt;0),(AT14&gt;0)),(AT15/AT14),"")</f>
        <v/>
      </c>
      <c r="AU17" s="64" t="s">
        <v>30</v>
      </c>
      <c r="AV17" s="83" t="str">
        <f t="shared" ref="AV17" si="62">IF(AND((AV15&gt;0),(AV14&gt;0)),(AV15/AV14),"")</f>
        <v/>
      </c>
      <c r="AW17" s="64" t="s">
        <v>30</v>
      </c>
      <c r="AX17" s="83" t="str">
        <f t="shared" ref="AX17" si="63">IF(AND((AX15&gt;0),(AX14&gt;0)),(AX15/AX14),"")</f>
        <v/>
      </c>
      <c r="AY17" s="64" t="s">
        <v>30</v>
      </c>
      <c r="AZ17" s="83" t="str">
        <f t="shared" ref="AZ17" si="64">IF(AND((AZ15&gt;0),(AZ14&gt;0)),(AZ15/AZ14),"")</f>
        <v/>
      </c>
      <c r="BA17" s="64" t="s">
        <v>30</v>
      </c>
      <c r="BB17" s="83" t="str">
        <f t="shared" ref="BB17" si="65">IF(AND((BB15&gt;0),(BB14&gt;0)),(BB15/BB14),"")</f>
        <v/>
      </c>
      <c r="BC17" s="64" t="s">
        <v>30</v>
      </c>
      <c r="BD17" s="83" t="str">
        <f t="shared" ref="BD17" si="66">IF(AND((BD15&gt;0),(BD14&gt;0)),(BD15/BD14),"")</f>
        <v/>
      </c>
      <c r="BE17" s="64" t="s">
        <v>30</v>
      </c>
      <c r="BF17" s="83" t="str">
        <f t="shared" ref="BF17" si="67">IF(AND((BF15&gt;0),(BF14&gt;0)),(BF15/BF14),"")</f>
        <v/>
      </c>
      <c r="BG17" s="64" t="s">
        <v>30</v>
      </c>
      <c r="BH17" s="83" t="str">
        <f t="shared" ref="BH17" si="68">IF(AND((BH15&gt;0),(BH14&gt;0)),(BH15/BH14),"")</f>
        <v/>
      </c>
      <c r="BI17" s="64" t="s">
        <v>30</v>
      </c>
      <c r="BK17" s="65" t="str">
        <f t="shared" si="0"/>
        <v xml:space="preserve">     External branches length ratio</v>
      </c>
      <c r="BL17" s="66">
        <f t="shared" si="1"/>
        <v>0</v>
      </c>
      <c r="BM17" s="84" t="str">
        <f t="shared" si="2"/>
        <v/>
      </c>
      <c r="BN17" s="87" t="str">
        <f t="shared" si="3"/>
        <v>?</v>
      </c>
      <c r="BO17" s="85" t="str">
        <f t="shared" si="4"/>
        <v/>
      </c>
      <c r="BP17" s="89" t="str">
        <f t="shared" si="5"/>
        <v/>
      </c>
      <c r="BQ17" s="90" t="s">
        <v>30</v>
      </c>
      <c r="BR17" s="91" t="str">
        <f t="shared" si="7"/>
        <v/>
      </c>
      <c r="BS17" s="86" t="str">
        <f t="shared" si="8"/>
        <v>?</v>
      </c>
      <c r="BT17" s="92" t="s">
        <v>30</v>
      </c>
      <c r="BU17" s="87" t="str">
        <f t="shared" si="9"/>
        <v>?</v>
      </c>
      <c r="BV17" s="93" t="s">
        <v>30</v>
      </c>
      <c r="BW17" s="87" t="str">
        <f t="shared" si="10"/>
        <v>?</v>
      </c>
      <c r="BX17" s="90" t="s">
        <v>30</v>
      </c>
    </row>
    <row r="18" spans="1:76" x14ac:dyDescent="0.3">
      <c r="A18" s="81" t="s">
        <v>40</v>
      </c>
      <c r="B18" s="61"/>
      <c r="C18" s="62" t="str">
        <f t="shared" si="11"/>
        <v/>
      </c>
      <c r="D18" s="63"/>
      <c r="E18" s="64" t="str">
        <f t="shared" ref="E18:E20" si="69">IF(AND((D18&gt;0),(D$7&gt;0)),(D18/D$7*100),"")</f>
        <v/>
      </c>
      <c r="F18" s="63"/>
      <c r="G18" s="64" t="str">
        <f t="shared" ref="G18:G20" si="70">IF(AND((F18&gt;0),(F$7&gt;0)),(F18/F$7*100),"")</f>
        <v/>
      </c>
      <c r="H18" s="63"/>
      <c r="I18" s="64" t="str">
        <f t="shared" ref="I18:I20" si="71">IF(AND((H18&gt;0),(H$7&gt;0)),(H18/H$7*100),"")</f>
        <v/>
      </c>
      <c r="J18" s="63"/>
      <c r="K18" s="64" t="str">
        <f t="shared" ref="K18:K20" si="72">IF(AND((J18&gt;0),(J$7&gt;0)),(J18/J$7*100),"")</f>
        <v/>
      </c>
      <c r="L18" s="63"/>
      <c r="M18" s="64" t="str">
        <f t="shared" ref="M18:M20" si="73">IF(AND((L18&gt;0),(L$7&gt;0)),(L18/L$7*100),"")</f>
        <v/>
      </c>
      <c r="N18" s="63"/>
      <c r="O18" s="64" t="str">
        <f t="shared" ref="O18:O20" si="74">IF(AND((N18&gt;0),(N$7&gt;0)),(N18/N$7*100),"")</f>
        <v/>
      </c>
      <c r="P18" s="63"/>
      <c r="Q18" s="64" t="str">
        <f t="shared" ref="Q18:Q20" si="75">IF(AND((P18&gt;0),(P$7&gt;0)),(P18/P$7*100),"")</f>
        <v/>
      </c>
      <c r="R18" s="63"/>
      <c r="S18" s="64" t="str">
        <f t="shared" ref="S18:S20" si="76">IF(AND((R18&gt;0),(R$7&gt;0)),(R18/R$7*100),"")</f>
        <v/>
      </c>
      <c r="T18" s="63"/>
      <c r="U18" s="64" t="str">
        <f t="shared" ref="U18:U20" si="77">IF(AND((T18&gt;0),(T$7&gt;0)),(T18/T$7*100),"")</f>
        <v/>
      </c>
      <c r="V18" s="63"/>
      <c r="W18" s="64" t="str">
        <f t="shared" ref="W18:W20" si="78">IF(AND((V18&gt;0),(V$7&gt;0)),(V18/V$7*100),"")</f>
        <v/>
      </c>
      <c r="X18" s="63"/>
      <c r="Y18" s="64" t="str">
        <f t="shared" ref="Y18:Y20" si="79">IF(AND((X18&gt;0),(X$7&gt;0)),(X18/X$7*100),"")</f>
        <v/>
      </c>
      <c r="Z18" s="63"/>
      <c r="AA18" s="64" t="str">
        <f t="shared" ref="AA18:AA20" si="80">IF(AND((Z18&gt;0),(Z$7&gt;0)),(Z18/Z$7*100),"")</f>
        <v/>
      </c>
      <c r="AB18" s="63"/>
      <c r="AC18" s="64" t="str">
        <f t="shared" ref="AC18:AC20" si="81">IF(AND((AB18&gt;0),(AB$7&gt;0)),(AB18/AB$7*100),"")</f>
        <v/>
      </c>
      <c r="AD18" s="63"/>
      <c r="AE18" s="64" t="str">
        <f t="shared" ref="AE18:AE20" si="82">IF(AND((AD18&gt;0),(AD$7&gt;0)),(AD18/AD$7*100),"")</f>
        <v/>
      </c>
      <c r="AF18" s="63"/>
      <c r="AG18" s="64" t="str">
        <f t="shared" ref="AG18:AG20" si="83">IF(AND((AF18&gt;0),(AF$7&gt;0)),(AF18/AF$7*100),"")</f>
        <v/>
      </c>
      <c r="AH18" s="63"/>
      <c r="AI18" s="64" t="str">
        <f t="shared" ref="AI18:AI20" si="84">IF(AND((AH18&gt;0),(AH$7&gt;0)),(AH18/AH$7*100),"")</f>
        <v/>
      </c>
      <c r="AJ18" s="63"/>
      <c r="AK18" s="64" t="str">
        <f t="shared" ref="AK18:AK20" si="85">IF(AND((AJ18&gt;0),(AJ$7&gt;0)),(AJ18/AJ$7*100),"")</f>
        <v/>
      </c>
      <c r="AL18" s="63"/>
      <c r="AM18" s="64" t="str">
        <f t="shared" ref="AM18:AM20" si="86">IF(AND((AL18&gt;0),(AL$7&gt;0)),(AL18/AL$7*100),"")</f>
        <v/>
      </c>
      <c r="AN18" s="63"/>
      <c r="AO18" s="64" t="str">
        <f t="shared" ref="AO18:AO20" si="87">IF(AND((AN18&gt;0),(AN$7&gt;0)),(AN18/AN$7*100),"")</f>
        <v/>
      </c>
      <c r="AP18" s="63"/>
      <c r="AQ18" s="64" t="str">
        <f t="shared" ref="AQ18:AQ20" si="88">IF(AND((AP18&gt;0),(AP$7&gt;0)),(AP18/AP$7*100),"")</f>
        <v/>
      </c>
      <c r="AR18" s="63"/>
      <c r="AS18" s="64" t="str">
        <f t="shared" ref="AS18:AS20" si="89">IF(AND((AR18&gt;0),(AR$7&gt;0)),(AR18/AR$7*100),"")</f>
        <v/>
      </c>
      <c r="AT18" s="63"/>
      <c r="AU18" s="64" t="str">
        <f t="shared" ref="AU18:AU20" si="90">IF(AND((AT18&gt;0),(AT$7&gt;0)),(AT18/AT$7*100),"")</f>
        <v/>
      </c>
      <c r="AV18" s="63"/>
      <c r="AW18" s="64" t="str">
        <f t="shared" ref="AW18:AW20" si="91">IF(AND((AV18&gt;0),(AV$7&gt;0)),(AV18/AV$7*100),"")</f>
        <v/>
      </c>
      <c r="AX18" s="63"/>
      <c r="AY18" s="64" t="str">
        <f t="shared" ref="AY18:AY20" si="92">IF(AND((AX18&gt;0),(AX$7&gt;0)),(AX18/AX$7*100),"")</f>
        <v/>
      </c>
      <c r="AZ18" s="63"/>
      <c r="BA18" s="64" t="str">
        <f t="shared" ref="BA18:BA20" si="93">IF(AND((AZ18&gt;0),(AZ$7&gt;0)),(AZ18/AZ$7*100),"")</f>
        <v/>
      </c>
      <c r="BB18" s="63"/>
      <c r="BC18" s="64" t="str">
        <f t="shared" ref="BC18:BC20" si="94">IF(AND((BB18&gt;0),(BB$7&gt;0)),(BB18/BB$7*100),"")</f>
        <v/>
      </c>
      <c r="BD18" s="63"/>
      <c r="BE18" s="64" t="str">
        <f t="shared" ref="BE18:BE20" si="95">IF(AND((BD18&gt;0),(BD$7&gt;0)),(BD18/BD$7*100),"")</f>
        <v/>
      </c>
      <c r="BF18" s="63"/>
      <c r="BG18" s="64" t="str">
        <f t="shared" ref="BG18:BG20" si="96">IF(AND((BF18&gt;0),(BF$7&gt;0)),(BF18/BF$7*100),"")</f>
        <v/>
      </c>
      <c r="BH18" s="63"/>
      <c r="BI18" s="64" t="str">
        <f t="shared" ref="BI18:BI20" si="97">IF(AND((BH18&gt;0),(BH$7&gt;0)),(BH18/BH$7*100),"")</f>
        <v/>
      </c>
      <c r="BK18" s="65" t="str">
        <f t="shared" si="0"/>
        <v xml:space="preserve">     Internal primary branch</v>
      </c>
      <c r="BL18" s="66">
        <f t="shared" si="1"/>
        <v>0</v>
      </c>
      <c r="BM18" s="67" t="str">
        <f t="shared" si="2"/>
        <v/>
      </c>
      <c r="BN18" s="52" t="str">
        <f t="shared" si="3"/>
        <v>?</v>
      </c>
      <c r="BO18" s="68" t="str">
        <f t="shared" si="4"/>
        <v/>
      </c>
      <c r="BP18" s="69" t="str">
        <f t="shared" si="5"/>
        <v/>
      </c>
      <c r="BQ18" s="70" t="str">
        <f t="shared" si="6"/>
        <v>?</v>
      </c>
      <c r="BR18" s="71" t="str">
        <f t="shared" si="7"/>
        <v/>
      </c>
      <c r="BS18" s="72" t="str">
        <f t="shared" si="8"/>
        <v>?</v>
      </c>
      <c r="BT18" s="73" t="str">
        <f t="shared" si="8"/>
        <v>?</v>
      </c>
      <c r="BU18" s="74" t="str">
        <f t="shared" si="9"/>
        <v>?</v>
      </c>
      <c r="BV18" s="75" t="str">
        <f t="shared" si="9"/>
        <v>?</v>
      </c>
      <c r="BW18" s="74" t="str">
        <f t="shared" si="10"/>
        <v>?</v>
      </c>
      <c r="BX18" s="70" t="str">
        <f t="shared" si="10"/>
        <v>?</v>
      </c>
    </row>
    <row r="19" spans="1:76" x14ac:dyDescent="0.3">
      <c r="A19" s="81" t="s">
        <v>41</v>
      </c>
      <c r="B19" s="61"/>
      <c r="C19" s="62" t="str">
        <f t="shared" si="11"/>
        <v/>
      </c>
      <c r="D19" s="63"/>
      <c r="E19" s="64" t="str">
        <f t="shared" si="69"/>
        <v/>
      </c>
      <c r="F19" s="63"/>
      <c r="G19" s="64" t="str">
        <f t="shared" si="70"/>
        <v/>
      </c>
      <c r="H19" s="63"/>
      <c r="I19" s="64" t="str">
        <f t="shared" si="71"/>
        <v/>
      </c>
      <c r="J19" s="63"/>
      <c r="K19" s="64" t="str">
        <f t="shared" si="72"/>
        <v/>
      </c>
      <c r="L19" s="63"/>
      <c r="M19" s="64" t="str">
        <f t="shared" si="73"/>
        <v/>
      </c>
      <c r="N19" s="63"/>
      <c r="O19" s="64" t="str">
        <f t="shared" si="74"/>
        <v/>
      </c>
      <c r="P19" s="63"/>
      <c r="Q19" s="64" t="str">
        <f t="shared" si="75"/>
        <v/>
      </c>
      <c r="R19" s="63"/>
      <c r="S19" s="64" t="str">
        <f t="shared" si="76"/>
        <v/>
      </c>
      <c r="T19" s="63"/>
      <c r="U19" s="64" t="str">
        <f t="shared" si="77"/>
        <v/>
      </c>
      <c r="V19" s="63"/>
      <c r="W19" s="64" t="str">
        <f t="shared" si="78"/>
        <v/>
      </c>
      <c r="X19" s="63"/>
      <c r="Y19" s="64" t="str">
        <f t="shared" si="79"/>
        <v/>
      </c>
      <c r="Z19" s="63"/>
      <c r="AA19" s="64" t="str">
        <f t="shared" si="80"/>
        <v/>
      </c>
      <c r="AB19" s="63"/>
      <c r="AC19" s="64" t="str">
        <f t="shared" si="81"/>
        <v/>
      </c>
      <c r="AD19" s="63"/>
      <c r="AE19" s="64" t="str">
        <f t="shared" si="82"/>
        <v/>
      </c>
      <c r="AF19" s="63"/>
      <c r="AG19" s="64" t="str">
        <f t="shared" si="83"/>
        <v/>
      </c>
      <c r="AH19" s="63"/>
      <c r="AI19" s="64" t="str">
        <f t="shared" si="84"/>
        <v/>
      </c>
      <c r="AJ19" s="63"/>
      <c r="AK19" s="64" t="str">
        <f t="shared" si="85"/>
        <v/>
      </c>
      <c r="AL19" s="63"/>
      <c r="AM19" s="64" t="str">
        <f t="shared" si="86"/>
        <v/>
      </c>
      <c r="AN19" s="63"/>
      <c r="AO19" s="64" t="str">
        <f t="shared" si="87"/>
        <v/>
      </c>
      <c r="AP19" s="63"/>
      <c r="AQ19" s="64" t="str">
        <f t="shared" si="88"/>
        <v/>
      </c>
      <c r="AR19" s="63"/>
      <c r="AS19" s="64" t="str">
        <f t="shared" si="89"/>
        <v/>
      </c>
      <c r="AT19" s="63"/>
      <c r="AU19" s="64" t="str">
        <f t="shared" si="90"/>
        <v/>
      </c>
      <c r="AV19" s="63"/>
      <c r="AW19" s="64" t="str">
        <f t="shared" si="91"/>
        <v/>
      </c>
      <c r="AX19" s="63"/>
      <c r="AY19" s="64" t="str">
        <f t="shared" si="92"/>
        <v/>
      </c>
      <c r="AZ19" s="63"/>
      <c r="BA19" s="64" t="str">
        <f t="shared" si="93"/>
        <v/>
      </c>
      <c r="BB19" s="63"/>
      <c r="BC19" s="64" t="str">
        <f t="shared" si="94"/>
        <v/>
      </c>
      <c r="BD19" s="63"/>
      <c r="BE19" s="64" t="str">
        <f t="shared" si="95"/>
        <v/>
      </c>
      <c r="BF19" s="63"/>
      <c r="BG19" s="64" t="str">
        <f t="shared" si="96"/>
        <v/>
      </c>
      <c r="BH19" s="63"/>
      <c r="BI19" s="64" t="str">
        <f t="shared" si="97"/>
        <v/>
      </c>
      <c r="BK19" s="65" t="str">
        <f t="shared" si="0"/>
        <v xml:space="preserve">     Internal base + secondary branch</v>
      </c>
      <c r="BL19" s="66">
        <f t="shared" si="1"/>
        <v>0</v>
      </c>
      <c r="BM19" s="67" t="str">
        <f t="shared" si="2"/>
        <v/>
      </c>
      <c r="BN19" s="52" t="str">
        <f t="shared" si="3"/>
        <v>?</v>
      </c>
      <c r="BO19" s="68" t="str">
        <f t="shared" si="4"/>
        <v/>
      </c>
      <c r="BP19" s="69" t="str">
        <f t="shared" si="5"/>
        <v/>
      </c>
      <c r="BQ19" s="70" t="str">
        <f t="shared" si="6"/>
        <v>?</v>
      </c>
      <c r="BR19" s="71" t="str">
        <f t="shared" si="7"/>
        <v/>
      </c>
      <c r="BS19" s="72" t="str">
        <f t="shared" si="8"/>
        <v>?</v>
      </c>
      <c r="BT19" s="73" t="str">
        <f t="shared" si="8"/>
        <v>?</v>
      </c>
      <c r="BU19" s="74" t="str">
        <f t="shared" si="9"/>
        <v>?</v>
      </c>
      <c r="BV19" s="75" t="str">
        <f t="shared" si="9"/>
        <v>?</v>
      </c>
      <c r="BW19" s="74" t="str">
        <f t="shared" si="10"/>
        <v>?</v>
      </c>
      <c r="BX19" s="70" t="str">
        <f t="shared" si="10"/>
        <v>?</v>
      </c>
    </row>
    <row r="20" spans="1:76" x14ac:dyDescent="0.3">
      <c r="A20" s="81" t="s">
        <v>42</v>
      </c>
      <c r="B20" s="61"/>
      <c r="C20" s="62" t="str">
        <f t="shared" si="11"/>
        <v/>
      </c>
      <c r="D20" s="63"/>
      <c r="E20" s="64" t="str">
        <f t="shared" si="69"/>
        <v/>
      </c>
      <c r="F20" s="63"/>
      <c r="G20" s="64" t="str">
        <f t="shared" si="70"/>
        <v/>
      </c>
      <c r="H20" s="63"/>
      <c r="I20" s="64" t="str">
        <f t="shared" si="71"/>
        <v/>
      </c>
      <c r="J20" s="63"/>
      <c r="K20" s="64" t="str">
        <f t="shared" si="72"/>
        <v/>
      </c>
      <c r="L20" s="63"/>
      <c r="M20" s="64" t="str">
        <f t="shared" si="73"/>
        <v/>
      </c>
      <c r="N20" s="63"/>
      <c r="O20" s="64" t="str">
        <f t="shared" si="74"/>
        <v/>
      </c>
      <c r="P20" s="63"/>
      <c r="Q20" s="64" t="str">
        <f t="shared" si="75"/>
        <v/>
      </c>
      <c r="R20" s="63"/>
      <c r="S20" s="64" t="str">
        <f t="shared" si="76"/>
        <v/>
      </c>
      <c r="T20" s="63"/>
      <c r="U20" s="64" t="str">
        <f t="shared" si="77"/>
        <v/>
      </c>
      <c r="V20" s="63"/>
      <c r="W20" s="64" t="str">
        <f t="shared" si="78"/>
        <v/>
      </c>
      <c r="X20" s="63"/>
      <c r="Y20" s="64" t="str">
        <f t="shared" si="79"/>
        <v/>
      </c>
      <c r="Z20" s="63"/>
      <c r="AA20" s="64" t="str">
        <f t="shared" si="80"/>
        <v/>
      </c>
      <c r="AB20" s="63"/>
      <c r="AC20" s="64" t="str">
        <f t="shared" si="81"/>
        <v/>
      </c>
      <c r="AD20" s="63"/>
      <c r="AE20" s="64" t="str">
        <f t="shared" si="82"/>
        <v/>
      </c>
      <c r="AF20" s="63"/>
      <c r="AG20" s="64" t="str">
        <f t="shared" si="83"/>
        <v/>
      </c>
      <c r="AH20" s="63"/>
      <c r="AI20" s="64" t="str">
        <f t="shared" si="84"/>
        <v/>
      </c>
      <c r="AJ20" s="63"/>
      <c r="AK20" s="64" t="str">
        <f t="shared" si="85"/>
        <v/>
      </c>
      <c r="AL20" s="63"/>
      <c r="AM20" s="64" t="str">
        <f t="shared" si="86"/>
        <v/>
      </c>
      <c r="AN20" s="63"/>
      <c r="AO20" s="64" t="str">
        <f t="shared" si="87"/>
        <v/>
      </c>
      <c r="AP20" s="63"/>
      <c r="AQ20" s="64" t="str">
        <f t="shared" si="88"/>
        <v/>
      </c>
      <c r="AR20" s="63"/>
      <c r="AS20" s="64" t="str">
        <f t="shared" si="89"/>
        <v/>
      </c>
      <c r="AT20" s="63"/>
      <c r="AU20" s="64" t="str">
        <f t="shared" si="90"/>
        <v/>
      </c>
      <c r="AV20" s="63"/>
      <c r="AW20" s="64" t="str">
        <f t="shared" si="91"/>
        <v/>
      </c>
      <c r="AX20" s="63"/>
      <c r="AY20" s="64" t="str">
        <f t="shared" si="92"/>
        <v/>
      </c>
      <c r="AZ20" s="63"/>
      <c r="BA20" s="64" t="str">
        <f t="shared" si="93"/>
        <v/>
      </c>
      <c r="BB20" s="63"/>
      <c r="BC20" s="64" t="str">
        <f t="shared" si="94"/>
        <v/>
      </c>
      <c r="BD20" s="63"/>
      <c r="BE20" s="64" t="str">
        <f t="shared" si="95"/>
        <v/>
      </c>
      <c r="BF20" s="63"/>
      <c r="BG20" s="64" t="str">
        <f t="shared" si="96"/>
        <v/>
      </c>
      <c r="BH20" s="63"/>
      <c r="BI20" s="64" t="str">
        <f t="shared" si="97"/>
        <v/>
      </c>
      <c r="BK20" s="65" t="str">
        <f t="shared" si="0"/>
        <v xml:space="preserve">     Internal spur</v>
      </c>
      <c r="BL20" s="50">
        <f t="shared" si="1"/>
        <v>0</v>
      </c>
      <c r="BM20" s="67" t="str">
        <f t="shared" si="2"/>
        <v/>
      </c>
      <c r="BN20" s="74" t="str">
        <f t="shared" si="3"/>
        <v>?</v>
      </c>
      <c r="BO20" s="68" t="str">
        <f t="shared" si="4"/>
        <v/>
      </c>
      <c r="BP20" s="69" t="str">
        <f t="shared" si="5"/>
        <v/>
      </c>
      <c r="BQ20" s="70" t="str">
        <f t="shared" si="6"/>
        <v>?</v>
      </c>
      <c r="BR20" s="71" t="str">
        <f t="shared" si="7"/>
        <v/>
      </c>
      <c r="BS20" s="72" t="str">
        <f t="shared" si="8"/>
        <v>?</v>
      </c>
      <c r="BT20" s="73" t="str">
        <f t="shared" si="8"/>
        <v>?</v>
      </c>
      <c r="BU20" s="74" t="str">
        <f t="shared" si="9"/>
        <v>?</v>
      </c>
      <c r="BV20" s="75" t="str">
        <f t="shared" si="9"/>
        <v>?</v>
      </c>
      <c r="BW20" s="74" t="str">
        <f t="shared" si="10"/>
        <v>?</v>
      </c>
      <c r="BX20" s="70" t="str">
        <f t="shared" si="10"/>
        <v>?</v>
      </c>
    </row>
    <row r="21" spans="1:76" x14ac:dyDescent="0.3">
      <c r="A21" s="81" t="s">
        <v>43</v>
      </c>
      <c r="B21" s="82" t="str">
        <f>IF(AND((B19&gt;0),(B18&gt;0)),(B19/B18),"")</f>
        <v/>
      </c>
      <c r="C21" s="62" t="s">
        <v>30</v>
      </c>
      <c r="D21" s="83" t="str">
        <f t="shared" ref="D21" si="98">IF(AND((D19&gt;0),(D18&gt;0)),(D19/D18),"")</f>
        <v/>
      </c>
      <c r="E21" s="64" t="s">
        <v>30</v>
      </c>
      <c r="F21" s="83" t="str">
        <f t="shared" ref="F21" si="99">IF(AND((F19&gt;0),(F18&gt;0)),(F19/F18),"")</f>
        <v/>
      </c>
      <c r="G21" s="64" t="s">
        <v>30</v>
      </c>
      <c r="H21" s="83" t="str">
        <f t="shared" ref="H21" si="100">IF(AND((H19&gt;0),(H18&gt;0)),(H19/H18),"")</f>
        <v/>
      </c>
      <c r="I21" s="64" t="s">
        <v>30</v>
      </c>
      <c r="J21" s="83" t="str">
        <f t="shared" ref="J21" si="101">IF(AND((J19&gt;0),(J18&gt;0)),(J19/J18),"")</f>
        <v/>
      </c>
      <c r="K21" s="64" t="s">
        <v>30</v>
      </c>
      <c r="L21" s="83" t="str">
        <f t="shared" ref="L21" si="102">IF(AND((L19&gt;0),(L18&gt;0)),(L19/L18),"")</f>
        <v/>
      </c>
      <c r="M21" s="64" t="s">
        <v>30</v>
      </c>
      <c r="N21" s="83" t="str">
        <f t="shared" ref="N21" si="103">IF(AND((N19&gt;0),(N18&gt;0)),(N19/N18),"")</f>
        <v/>
      </c>
      <c r="O21" s="64" t="s">
        <v>30</v>
      </c>
      <c r="P21" s="83" t="str">
        <f t="shared" ref="P21" si="104">IF(AND((P19&gt;0),(P18&gt;0)),(P19/P18),"")</f>
        <v/>
      </c>
      <c r="Q21" s="64" t="s">
        <v>30</v>
      </c>
      <c r="R21" s="83" t="str">
        <f t="shared" ref="R21" si="105">IF(AND((R19&gt;0),(R18&gt;0)),(R19/R18),"")</f>
        <v/>
      </c>
      <c r="S21" s="64" t="s">
        <v>30</v>
      </c>
      <c r="T21" s="83" t="str">
        <f t="shared" ref="T21" si="106">IF(AND((T19&gt;0),(T18&gt;0)),(T19/T18),"")</f>
        <v/>
      </c>
      <c r="U21" s="64" t="s">
        <v>30</v>
      </c>
      <c r="V21" s="83" t="str">
        <f t="shared" ref="V21" si="107">IF(AND((V19&gt;0),(V18&gt;0)),(V19/V18),"")</f>
        <v/>
      </c>
      <c r="W21" s="64" t="s">
        <v>30</v>
      </c>
      <c r="X21" s="83" t="str">
        <f t="shared" ref="X21" si="108">IF(AND((X19&gt;0),(X18&gt;0)),(X19/X18),"")</f>
        <v/>
      </c>
      <c r="Y21" s="64" t="s">
        <v>30</v>
      </c>
      <c r="Z21" s="83" t="str">
        <f t="shared" ref="Z21" si="109">IF(AND((Z19&gt;0),(Z18&gt;0)),(Z19/Z18),"")</f>
        <v/>
      </c>
      <c r="AA21" s="64" t="s">
        <v>30</v>
      </c>
      <c r="AB21" s="83" t="str">
        <f t="shared" ref="AB21" si="110">IF(AND((AB19&gt;0),(AB18&gt;0)),(AB19/AB18),"")</f>
        <v/>
      </c>
      <c r="AC21" s="64" t="s">
        <v>30</v>
      </c>
      <c r="AD21" s="83" t="str">
        <f t="shared" ref="AD21" si="111">IF(AND((AD19&gt;0),(AD18&gt;0)),(AD19/AD18),"")</f>
        <v/>
      </c>
      <c r="AE21" s="64" t="s">
        <v>30</v>
      </c>
      <c r="AF21" s="83" t="str">
        <f>IF(AND((AF19&gt;0),(AF18&gt;0)),(AF19/AF18),"")</f>
        <v/>
      </c>
      <c r="AG21" s="64" t="s">
        <v>30</v>
      </c>
      <c r="AH21" s="83" t="str">
        <f t="shared" ref="AH21" si="112">IF(AND((AH19&gt;0),(AH18&gt;0)),(AH19/AH18),"")</f>
        <v/>
      </c>
      <c r="AI21" s="64" t="s">
        <v>30</v>
      </c>
      <c r="AJ21" s="83" t="str">
        <f t="shared" ref="AJ21" si="113">IF(AND((AJ19&gt;0),(AJ18&gt;0)),(AJ19/AJ18),"")</f>
        <v/>
      </c>
      <c r="AK21" s="64" t="s">
        <v>30</v>
      </c>
      <c r="AL21" s="83" t="str">
        <f t="shared" ref="AL21" si="114">IF(AND((AL19&gt;0),(AL18&gt;0)),(AL19/AL18),"")</f>
        <v/>
      </c>
      <c r="AM21" s="64" t="s">
        <v>30</v>
      </c>
      <c r="AN21" s="83" t="str">
        <f t="shared" ref="AN21" si="115">IF(AND((AN19&gt;0),(AN18&gt;0)),(AN19/AN18),"")</f>
        <v/>
      </c>
      <c r="AO21" s="64" t="s">
        <v>30</v>
      </c>
      <c r="AP21" s="83" t="str">
        <f t="shared" ref="AP21" si="116">IF(AND((AP19&gt;0),(AP18&gt;0)),(AP19/AP18),"")</f>
        <v/>
      </c>
      <c r="AQ21" s="64" t="s">
        <v>30</v>
      </c>
      <c r="AR21" s="83" t="str">
        <f t="shared" ref="AR21" si="117">IF(AND((AR19&gt;0),(AR18&gt;0)),(AR19/AR18),"")</f>
        <v/>
      </c>
      <c r="AS21" s="64" t="s">
        <v>30</v>
      </c>
      <c r="AT21" s="83" t="str">
        <f t="shared" ref="AT21" si="118">IF(AND((AT19&gt;0),(AT18&gt;0)),(AT19/AT18),"")</f>
        <v/>
      </c>
      <c r="AU21" s="64" t="s">
        <v>30</v>
      </c>
      <c r="AV21" s="83" t="str">
        <f t="shared" ref="AV21" si="119">IF(AND((AV19&gt;0),(AV18&gt;0)),(AV19/AV18),"")</f>
        <v/>
      </c>
      <c r="AW21" s="64" t="s">
        <v>30</v>
      </c>
      <c r="AX21" s="83" t="str">
        <f t="shared" ref="AX21" si="120">IF(AND((AX19&gt;0),(AX18&gt;0)),(AX19/AX18),"")</f>
        <v/>
      </c>
      <c r="AY21" s="64" t="s">
        <v>30</v>
      </c>
      <c r="AZ21" s="83" t="str">
        <f t="shared" ref="AZ21" si="121">IF(AND((AZ19&gt;0),(AZ18&gt;0)),(AZ19/AZ18),"")</f>
        <v/>
      </c>
      <c r="BA21" s="64" t="s">
        <v>30</v>
      </c>
      <c r="BB21" s="83" t="str">
        <f t="shared" ref="BB21" si="122">IF(AND((BB19&gt;0),(BB18&gt;0)),(BB19/BB18),"")</f>
        <v/>
      </c>
      <c r="BC21" s="64" t="s">
        <v>30</v>
      </c>
      <c r="BD21" s="83" t="str">
        <f t="shared" ref="BD21" si="123">IF(AND((BD19&gt;0),(BD18&gt;0)),(BD19/BD18),"")</f>
        <v/>
      </c>
      <c r="BE21" s="64" t="s">
        <v>30</v>
      </c>
      <c r="BF21" s="83" t="str">
        <f t="shared" ref="BF21" si="124">IF(AND((BF19&gt;0),(BF18&gt;0)),(BF19/BF18),"")</f>
        <v/>
      </c>
      <c r="BG21" s="64" t="s">
        <v>30</v>
      </c>
      <c r="BH21" s="83" t="str">
        <f t="shared" ref="BH21" si="125">IF(AND((BH19&gt;0),(BH18&gt;0)),(BH19/BH18),"")</f>
        <v/>
      </c>
      <c r="BI21" s="64" t="s">
        <v>30</v>
      </c>
      <c r="BK21" s="65" t="str">
        <f t="shared" si="0"/>
        <v xml:space="preserve">     Internal branches length ratio</v>
      </c>
      <c r="BL21" s="66">
        <f t="shared" si="1"/>
        <v>0</v>
      </c>
      <c r="BM21" s="84" t="str">
        <f t="shared" si="2"/>
        <v/>
      </c>
      <c r="BN21" s="87" t="str">
        <f t="shared" si="3"/>
        <v>?</v>
      </c>
      <c r="BO21" s="85" t="str">
        <f t="shared" si="4"/>
        <v/>
      </c>
      <c r="BP21" s="89" t="str">
        <f t="shared" si="5"/>
        <v/>
      </c>
      <c r="BQ21" s="90" t="s">
        <v>30</v>
      </c>
      <c r="BR21" s="91" t="str">
        <f t="shared" si="7"/>
        <v/>
      </c>
      <c r="BS21" s="86" t="str">
        <f t="shared" si="8"/>
        <v>?</v>
      </c>
      <c r="BT21" s="92" t="s">
        <v>30</v>
      </c>
      <c r="BU21" s="87" t="str">
        <f t="shared" si="9"/>
        <v>?</v>
      </c>
      <c r="BV21" s="93" t="s">
        <v>30</v>
      </c>
      <c r="BW21" s="87" t="str">
        <f t="shared" si="10"/>
        <v>?</v>
      </c>
      <c r="BX21" s="90" t="s">
        <v>30</v>
      </c>
    </row>
    <row r="22" spans="1:76" x14ac:dyDescent="0.3">
      <c r="A22" s="43" t="s">
        <v>57</v>
      </c>
      <c r="B22" s="76"/>
      <c r="C22" s="77"/>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9"/>
      <c r="AF22" s="80"/>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9"/>
      <c r="BK22" s="65" t="str">
        <f t="shared" si="0"/>
        <v>Claw II heights</v>
      </c>
      <c r="BL22" s="66"/>
      <c r="BM22" s="67"/>
      <c r="BN22" s="52"/>
      <c r="BO22" s="68"/>
      <c r="BP22" s="69"/>
      <c r="BQ22" s="70"/>
      <c r="BR22" s="71"/>
      <c r="BS22" s="72"/>
      <c r="BT22" s="73"/>
      <c r="BU22" s="74"/>
      <c r="BV22" s="75"/>
      <c r="BW22" s="74"/>
      <c r="BX22" s="70"/>
    </row>
    <row r="23" spans="1:76" x14ac:dyDescent="0.3">
      <c r="A23" s="81" t="s">
        <v>36</v>
      </c>
      <c r="B23" s="61"/>
      <c r="C23" s="62" t="str">
        <f t="shared" ref="C23:C29" si="126">IF(AND((B23&gt;0),(B$7&gt;0)),(B23/B$7*100),"")</f>
        <v/>
      </c>
      <c r="D23" s="63"/>
      <c r="E23" s="64" t="str">
        <f t="shared" ref="E23:E25" si="127">IF(AND((D23&gt;0),(D$7&gt;0)),(D23/D$7*100),"")</f>
        <v/>
      </c>
      <c r="F23" s="63"/>
      <c r="G23" s="64" t="str">
        <f t="shared" ref="G23:G25" si="128">IF(AND((F23&gt;0),(F$7&gt;0)),(F23/F$7*100),"")</f>
        <v/>
      </c>
      <c r="H23" s="63"/>
      <c r="I23" s="64" t="str">
        <f t="shared" ref="I23:I25" si="129">IF(AND((H23&gt;0),(H$7&gt;0)),(H23/H$7*100),"")</f>
        <v/>
      </c>
      <c r="J23" s="63"/>
      <c r="K23" s="64" t="str">
        <f t="shared" ref="K23:K25" si="130">IF(AND((J23&gt;0),(J$7&gt;0)),(J23/J$7*100),"")</f>
        <v/>
      </c>
      <c r="L23" s="63"/>
      <c r="M23" s="64" t="str">
        <f t="shared" ref="M23:M25" si="131">IF(AND((L23&gt;0),(L$7&gt;0)),(L23/L$7*100),"")</f>
        <v/>
      </c>
      <c r="N23" s="63"/>
      <c r="O23" s="64" t="str">
        <f t="shared" ref="O23:O25" si="132">IF(AND((N23&gt;0),(N$7&gt;0)),(N23/N$7*100),"")</f>
        <v/>
      </c>
      <c r="P23" s="63"/>
      <c r="Q23" s="64" t="str">
        <f t="shared" ref="Q23:Q25" si="133">IF(AND((P23&gt;0),(P$7&gt;0)),(P23/P$7*100),"")</f>
        <v/>
      </c>
      <c r="R23" s="63"/>
      <c r="S23" s="64" t="str">
        <f t="shared" ref="S23:S25" si="134">IF(AND((R23&gt;0),(R$7&gt;0)),(R23/R$7*100),"")</f>
        <v/>
      </c>
      <c r="T23" s="63"/>
      <c r="U23" s="64" t="str">
        <f t="shared" ref="U23:U25" si="135">IF(AND((T23&gt;0),(T$7&gt;0)),(T23/T$7*100),"")</f>
        <v/>
      </c>
      <c r="V23" s="63"/>
      <c r="W23" s="64" t="str">
        <f t="shared" ref="W23:W25" si="136">IF(AND((V23&gt;0),(V$7&gt;0)),(V23/V$7*100),"")</f>
        <v/>
      </c>
      <c r="X23" s="63"/>
      <c r="Y23" s="64" t="str">
        <f t="shared" ref="Y23:Y25" si="137">IF(AND((X23&gt;0),(X$7&gt;0)),(X23/X$7*100),"")</f>
        <v/>
      </c>
      <c r="Z23" s="63"/>
      <c r="AA23" s="64" t="str">
        <f t="shared" ref="AA23:AA25" si="138">IF(AND((Z23&gt;0),(Z$7&gt;0)),(Z23/Z$7*100),"")</f>
        <v/>
      </c>
      <c r="AB23" s="63"/>
      <c r="AC23" s="64" t="str">
        <f t="shared" ref="AC23:AC25" si="139">IF(AND((AB23&gt;0),(AB$7&gt;0)),(AB23/AB$7*100),"")</f>
        <v/>
      </c>
      <c r="AD23" s="63"/>
      <c r="AE23" s="64" t="str">
        <f t="shared" ref="AE23:AE25" si="140">IF(AND((AD23&gt;0),(AD$7&gt;0)),(AD23/AD$7*100),"")</f>
        <v/>
      </c>
      <c r="AF23" s="63"/>
      <c r="AG23" s="64" t="str">
        <f t="shared" ref="AG23:AG25" si="141">IF(AND((AF23&gt;0),(AF$7&gt;0)),(AF23/AF$7*100),"")</f>
        <v/>
      </c>
      <c r="AH23" s="63"/>
      <c r="AI23" s="64" t="str">
        <f t="shared" ref="AI23:AI25" si="142">IF(AND((AH23&gt;0),(AH$7&gt;0)),(AH23/AH$7*100),"")</f>
        <v/>
      </c>
      <c r="AJ23" s="63"/>
      <c r="AK23" s="64" t="str">
        <f t="shared" ref="AK23:AK25" si="143">IF(AND((AJ23&gt;0),(AJ$7&gt;0)),(AJ23/AJ$7*100),"")</f>
        <v/>
      </c>
      <c r="AL23" s="63"/>
      <c r="AM23" s="64" t="str">
        <f t="shared" ref="AM23:AM25" si="144">IF(AND((AL23&gt;0),(AL$7&gt;0)),(AL23/AL$7*100),"")</f>
        <v/>
      </c>
      <c r="AN23" s="63"/>
      <c r="AO23" s="64" t="str">
        <f t="shared" ref="AO23:AO25" si="145">IF(AND((AN23&gt;0),(AN$7&gt;0)),(AN23/AN$7*100),"")</f>
        <v/>
      </c>
      <c r="AP23" s="63"/>
      <c r="AQ23" s="64" t="str">
        <f t="shared" ref="AQ23:AQ25" si="146">IF(AND((AP23&gt;0),(AP$7&gt;0)),(AP23/AP$7*100),"")</f>
        <v/>
      </c>
      <c r="AR23" s="63"/>
      <c r="AS23" s="64" t="str">
        <f t="shared" ref="AS23:AS25" si="147">IF(AND((AR23&gt;0),(AR$7&gt;0)),(AR23/AR$7*100),"")</f>
        <v/>
      </c>
      <c r="AT23" s="63"/>
      <c r="AU23" s="64" t="str">
        <f t="shared" ref="AU23:AU25" si="148">IF(AND((AT23&gt;0),(AT$7&gt;0)),(AT23/AT$7*100),"")</f>
        <v/>
      </c>
      <c r="AV23" s="63"/>
      <c r="AW23" s="64" t="str">
        <f t="shared" ref="AW23:AW25" si="149">IF(AND((AV23&gt;0),(AV$7&gt;0)),(AV23/AV$7*100),"")</f>
        <v/>
      </c>
      <c r="AX23" s="63"/>
      <c r="AY23" s="64" t="str">
        <f t="shared" ref="AY23:AY25" si="150">IF(AND((AX23&gt;0),(AX$7&gt;0)),(AX23/AX$7*100),"")</f>
        <v/>
      </c>
      <c r="AZ23" s="63"/>
      <c r="BA23" s="64" t="str">
        <f t="shared" ref="BA23:BA25" si="151">IF(AND((AZ23&gt;0),(AZ$7&gt;0)),(AZ23/AZ$7*100),"")</f>
        <v/>
      </c>
      <c r="BB23" s="63"/>
      <c r="BC23" s="64" t="str">
        <f t="shared" ref="BC23:BC25" si="152">IF(AND((BB23&gt;0),(BB$7&gt;0)),(BB23/BB$7*100),"")</f>
        <v/>
      </c>
      <c r="BD23" s="63"/>
      <c r="BE23" s="64" t="str">
        <f t="shared" ref="BE23:BE25" si="153">IF(AND((BD23&gt;0),(BD$7&gt;0)),(BD23/BD$7*100),"")</f>
        <v/>
      </c>
      <c r="BF23" s="63"/>
      <c r="BG23" s="64" t="str">
        <f t="shared" ref="BG23:BG25" si="154">IF(AND((BF23&gt;0),(BF$7&gt;0)),(BF23/BF$7*100),"")</f>
        <v/>
      </c>
      <c r="BH23" s="63"/>
      <c r="BI23" s="64" t="str">
        <f t="shared" ref="BI23:BI25" si="155">IF(AND((BH23&gt;0),(BH$7&gt;0)),(BH23/BH$7*100),"")</f>
        <v/>
      </c>
      <c r="BK23" s="65" t="str">
        <f t="shared" si="0"/>
        <v xml:space="preserve">     External primary branch</v>
      </c>
      <c r="BL23" s="66">
        <f t="shared" si="1"/>
        <v>0</v>
      </c>
      <c r="BM23" s="67" t="str">
        <f t="shared" si="2"/>
        <v/>
      </c>
      <c r="BN23" s="52" t="str">
        <f t="shared" si="3"/>
        <v>?</v>
      </c>
      <c r="BO23" s="68" t="str">
        <f t="shared" si="4"/>
        <v/>
      </c>
      <c r="BP23" s="69" t="str">
        <f t="shared" si="5"/>
        <v/>
      </c>
      <c r="BQ23" s="70" t="str">
        <f t="shared" si="6"/>
        <v>?</v>
      </c>
      <c r="BR23" s="71" t="str">
        <f t="shared" si="7"/>
        <v/>
      </c>
      <c r="BS23" s="72" t="str">
        <f t="shared" si="8"/>
        <v>?</v>
      </c>
      <c r="BT23" s="73" t="str">
        <f t="shared" si="8"/>
        <v>?</v>
      </c>
      <c r="BU23" s="74" t="str">
        <f t="shared" si="9"/>
        <v>?</v>
      </c>
      <c r="BV23" s="75" t="str">
        <f t="shared" si="9"/>
        <v>?</v>
      </c>
      <c r="BW23" s="74" t="str">
        <f t="shared" si="10"/>
        <v>?</v>
      </c>
      <c r="BX23" s="70" t="str">
        <f t="shared" si="10"/>
        <v>?</v>
      </c>
    </row>
    <row r="24" spans="1:76" x14ac:dyDescent="0.3">
      <c r="A24" s="81" t="s">
        <v>37</v>
      </c>
      <c r="B24" s="61"/>
      <c r="C24" s="62" t="str">
        <f t="shared" si="126"/>
        <v/>
      </c>
      <c r="D24" s="63"/>
      <c r="E24" s="64" t="str">
        <f t="shared" si="127"/>
        <v/>
      </c>
      <c r="F24" s="63"/>
      <c r="G24" s="64" t="str">
        <f t="shared" si="128"/>
        <v/>
      </c>
      <c r="H24" s="63"/>
      <c r="I24" s="64" t="str">
        <f t="shared" si="129"/>
        <v/>
      </c>
      <c r="J24" s="63"/>
      <c r="K24" s="64" t="str">
        <f t="shared" si="130"/>
        <v/>
      </c>
      <c r="L24" s="63"/>
      <c r="M24" s="64" t="str">
        <f t="shared" si="131"/>
        <v/>
      </c>
      <c r="N24" s="63"/>
      <c r="O24" s="64" t="str">
        <f t="shared" si="132"/>
        <v/>
      </c>
      <c r="P24" s="63"/>
      <c r="Q24" s="64" t="str">
        <f t="shared" si="133"/>
        <v/>
      </c>
      <c r="R24" s="63"/>
      <c r="S24" s="64" t="str">
        <f t="shared" si="134"/>
        <v/>
      </c>
      <c r="T24" s="63"/>
      <c r="U24" s="64" t="str">
        <f t="shared" si="135"/>
        <v/>
      </c>
      <c r="V24" s="63"/>
      <c r="W24" s="64" t="str">
        <f t="shared" si="136"/>
        <v/>
      </c>
      <c r="X24" s="63"/>
      <c r="Y24" s="64" t="str">
        <f t="shared" si="137"/>
        <v/>
      </c>
      <c r="Z24" s="63"/>
      <c r="AA24" s="64" t="str">
        <f t="shared" si="138"/>
        <v/>
      </c>
      <c r="AB24" s="63"/>
      <c r="AC24" s="64" t="str">
        <f t="shared" si="139"/>
        <v/>
      </c>
      <c r="AD24" s="63"/>
      <c r="AE24" s="64" t="str">
        <f t="shared" si="140"/>
        <v/>
      </c>
      <c r="AF24" s="63"/>
      <c r="AG24" s="64" t="str">
        <f t="shared" si="141"/>
        <v/>
      </c>
      <c r="AH24" s="63"/>
      <c r="AI24" s="64" t="str">
        <f t="shared" si="142"/>
        <v/>
      </c>
      <c r="AJ24" s="63"/>
      <c r="AK24" s="64" t="str">
        <f t="shared" si="143"/>
        <v/>
      </c>
      <c r="AL24" s="63"/>
      <c r="AM24" s="64" t="str">
        <f t="shared" si="144"/>
        <v/>
      </c>
      <c r="AN24" s="63"/>
      <c r="AO24" s="64" t="str">
        <f t="shared" si="145"/>
        <v/>
      </c>
      <c r="AP24" s="63"/>
      <c r="AQ24" s="64" t="str">
        <f t="shared" si="146"/>
        <v/>
      </c>
      <c r="AR24" s="63"/>
      <c r="AS24" s="64" t="str">
        <f t="shared" si="147"/>
        <v/>
      </c>
      <c r="AT24" s="63"/>
      <c r="AU24" s="64" t="str">
        <f t="shared" si="148"/>
        <v/>
      </c>
      <c r="AV24" s="63"/>
      <c r="AW24" s="64" t="str">
        <f t="shared" si="149"/>
        <v/>
      </c>
      <c r="AX24" s="63"/>
      <c r="AY24" s="64" t="str">
        <f t="shared" si="150"/>
        <v/>
      </c>
      <c r="AZ24" s="63"/>
      <c r="BA24" s="64" t="str">
        <f t="shared" si="151"/>
        <v/>
      </c>
      <c r="BB24" s="63"/>
      <c r="BC24" s="64" t="str">
        <f t="shared" si="152"/>
        <v/>
      </c>
      <c r="BD24" s="63"/>
      <c r="BE24" s="64" t="str">
        <f t="shared" si="153"/>
        <v/>
      </c>
      <c r="BF24" s="63"/>
      <c r="BG24" s="64" t="str">
        <f t="shared" si="154"/>
        <v/>
      </c>
      <c r="BH24" s="63"/>
      <c r="BI24" s="64" t="str">
        <f t="shared" si="155"/>
        <v/>
      </c>
      <c r="BK24" s="65" t="str">
        <f t="shared" si="0"/>
        <v xml:space="preserve">     External base + secondary branch</v>
      </c>
      <c r="BL24" s="66">
        <f t="shared" si="1"/>
        <v>0</v>
      </c>
      <c r="BM24" s="67" t="str">
        <f t="shared" si="2"/>
        <v/>
      </c>
      <c r="BN24" s="52" t="str">
        <f t="shared" si="3"/>
        <v>?</v>
      </c>
      <c r="BO24" s="68" t="str">
        <f t="shared" si="4"/>
        <v/>
      </c>
      <c r="BP24" s="69" t="str">
        <f t="shared" si="5"/>
        <v/>
      </c>
      <c r="BQ24" s="70" t="str">
        <f t="shared" si="6"/>
        <v>?</v>
      </c>
      <c r="BR24" s="71" t="str">
        <f t="shared" si="7"/>
        <v/>
      </c>
      <c r="BS24" s="72" t="str">
        <f t="shared" si="8"/>
        <v>?</v>
      </c>
      <c r="BT24" s="73" t="str">
        <f t="shared" si="8"/>
        <v>?</v>
      </c>
      <c r="BU24" s="74" t="str">
        <f t="shared" si="9"/>
        <v>?</v>
      </c>
      <c r="BV24" s="75" t="str">
        <f t="shared" si="9"/>
        <v>?</v>
      </c>
      <c r="BW24" s="74" t="str">
        <f t="shared" si="10"/>
        <v>?</v>
      </c>
      <c r="BX24" s="70" t="str">
        <f t="shared" si="10"/>
        <v>?</v>
      </c>
    </row>
    <row r="25" spans="1:76" x14ac:dyDescent="0.3">
      <c r="A25" s="81" t="s">
        <v>38</v>
      </c>
      <c r="B25" s="61"/>
      <c r="C25" s="62" t="str">
        <f t="shared" si="126"/>
        <v/>
      </c>
      <c r="D25" s="63"/>
      <c r="E25" s="64" t="str">
        <f t="shared" si="127"/>
        <v/>
      </c>
      <c r="F25" s="63"/>
      <c r="G25" s="64" t="str">
        <f t="shared" si="128"/>
        <v/>
      </c>
      <c r="H25" s="63"/>
      <c r="I25" s="64" t="str">
        <f t="shared" si="129"/>
        <v/>
      </c>
      <c r="J25" s="63"/>
      <c r="K25" s="64" t="str">
        <f t="shared" si="130"/>
        <v/>
      </c>
      <c r="L25" s="63"/>
      <c r="M25" s="64" t="str">
        <f t="shared" si="131"/>
        <v/>
      </c>
      <c r="N25" s="63"/>
      <c r="O25" s="64" t="str">
        <f t="shared" si="132"/>
        <v/>
      </c>
      <c r="P25" s="63"/>
      <c r="Q25" s="64" t="str">
        <f t="shared" si="133"/>
        <v/>
      </c>
      <c r="R25" s="63"/>
      <c r="S25" s="64" t="str">
        <f t="shared" si="134"/>
        <v/>
      </c>
      <c r="T25" s="63"/>
      <c r="U25" s="64" t="str">
        <f t="shared" si="135"/>
        <v/>
      </c>
      <c r="V25" s="63"/>
      <c r="W25" s="64" t="str">
        <f t="shared" si="136"/>
        <v/>
      </c>
      <c r="X25" s="63"/>
      <c r="Y25" s="64" t="str">
        <f t="shared" si="137"/>
        <v/>
      </c>
      <c r="Z25" s="63"/>
      <c r="AA25" s="64" t="str">
        <f t="shared" si="138"/>
        <v/>
      </c>
      <c r="AB25" s="63"/>
      <c r="AC25" s="64" t="str">
        <f t="shared" si="139"/>
        <v/>
      </c>
      <c r="AD25" s="63"/>
      <c r="AE25" s="64" t="str">
        <f t="shared" si="140"/>
        <v/>
      </c>
      <c r="AF25" s="63"/>
      <c r="AG25" s="64" t="str">
        <f t="shared" si="141"/>
        <v/>
      </c>
      <c r="AH25" s="63"/>
      <c r="AI25" s="64" t="str">
        <f t="shared" si="142"/>
        <v/>
      </c>
      <c r="AJ25" s="63"/>
      <c r="AK25" s="64" t="str">
        <f t="shared" si="143"/>
        <v/>
      </c>
      <c r="AL25" s="63"/>
      <c r="AM25" s="64" t="str">
        <f t="shared" si="144"/>
        <v/>
      </c>
      <c r="AN25" s="63"/>
      <c r="AO25" s="64" t="str">
        <f t="shared" si="145"/>
        <v/>
      </c>
      <c r="AP25" s="63"/>
      <c r="AQ25" s="64" t="str">
        <f t="shared" si="146"/>
        <v/>
      </c>
      <c r="AR25" s="63"/>
      <c r="AS25" s="64" t="str">
        <f t="shared" si="147"/>
        <v/>
      </c>
      <c r="AT25" s="63"/>
      <c r="AU25" s="64" t="str">
        <f t="shared" si="148"/>
        <v/>
      </c>
      <c r="AV25" s="63"/>
      <c r="AW25" s="64" t="str">
        <f t="shared" si="149"/>
        <v/>
      </c>
      <c r="AX25" s="63"/>
      <c r="AY25" s="64" t="str">
        <f t="shared" si="150"/>
        <v/>
      </c>
      <c r="AZ25" s="63"/>
      <c r="BA25" s="64" t="str">
        <f t="shared" si="151"/>
        <v/>
      </c>
      <c r="BB25" s="63"/>
      <c r="BC25" s="64" t="str">
        <f t="shared" si="152"/>
        <v/>
      </c>
      <c r="BD25" s="63"/>
      <c r="BE25" s="64" t="str">
        <f t="shared" si="153"/>
        <v/>
      </c>
      <c r="BF25" s="63"/>
      <c r="BG25" s="64" t="str">
        <f t="shared" si="154"/>
        <v/>
      </c>
      <c r="BH25" s="63"/>
      <c r="BI25" s="64" t="str">
        <f t="shared" si="155"/>
        <v/>
      </c>
      <c r="BK25" s="65" t="str">
        <f t="shared" si="0"/>
        <v xml:space="preserve">     External spur</v>
      </c>
      <c r="BL25" s="66">
        <f t="shared" si="1"/>
        <v>0</v>
      </c>
      <c r="BM25" s="67" t="str">
        <f t="shared" si="2"/>
        <v/>
      </c>
      <c r="BN25" s="52" t="str">
        <f t="shared" si="3"/>
        <v>?</v>
      </c>
      <c r="BO25" s="68" t="str">
        <f t="shared" si="4"/>
        <v/>
      </c>
      <c r="BP25" s="69" t="str">
        <f t="shared" si="5"/>
        <v/>
      </c>
      <c r="BQ25" s="70" t="str">
        <f t="shared" si="6"/>
        <v>?</v>
      </c>
      <c r="BR25" s="71" t="str">
        <f t="shared" si="7"/>
        <v/>
      </c>
      <c r="BS25" s="72" t="str">
        <f t="shared" si="8"/>
        <v>?</v>
      </c>
      <c r="BT25" s="73" t="str">
        <f t="shared" si="8"/>
        <v>?</v>
      </c>
      <c r="BU25" s="74" t="str">
        <f t="shared" si="9"/>
        <v>?</v>
      </c>
      <c r="BV25" s="75" t="str">
        <f t="shared" si="9"/>
        <v>?</v>
      </c>
      <c r="BW25" s="74" t="str">
        <f t="shared" si="10"/>
        <v>?</v>
      </c>
      <c r="BX25" s="70" t="str">
        <f t="shared" si="10"/>
        <v>?</v>
      </c>
    </row>
    <row r="26" spans="1:76" x14ac:dyDescent="0.3">
      <c r="A26" s="81" t="s">
        <v>39</v>
      </c>
      <c r="B26" s="82" t="str">
        <f>IF(AND((B24&gt;0),(B23&gt;0)),(B24/B23),"")</f>
        <v/>
      </c>
      <c r="C26" s="62" t="s">
        <v>30</v>
      </c>
      <c r="D26" s="83" t="str">
        <f t="shared" ref="D26" si="156">IF(AND((D24&gt;0),(D23&gt;0)),(D24/D23),"")</f>
        <v/>
      </c>
      <c r="E26" s="64" t="s">
        <v>30</v>
      </c>
      <c r="F26" s="83" t="str">
        <f t="shared" ref="F26" si="157">IF(AND((F24&gt;0),(F23&gt;0)),(F24/F23),"")</f>
        <v/>
      </c>
      <c r="G26" s="64" t="s">
        <v>30</v>
      </c>
      <c r="H26" s="83" t="str">
        <f t="shared" ref="H26" si="158">IF(AND((H24&gt;0),(H23&gt;0)),(H24/H23),"")</f>
        <v/>
      </c>
      <c r="I26" s="64" t="s">
        <v>30</v>
      </c>
      <c r="J26" s="83" t="str">
        <f t="shared" ref="J26" si="159">IF(AND((J24&gt;0),(J23&gt;0)),(J24/J23),"")</f>
        <v/>
      </c>
      <c r="K26" s="64" t="s">
        <v>30</v>
      </c>
      <c r="L26" s="83" t="str">
        <f t="shared" ref="L26" si="160">IF(AND((L24&gt;0),(L23&gt;0)),(L24/L23),"")</f>
        <v/>
      </c>
      <c r="M26" s="64" t="s">
        <v>30</v>
      </c>
      <c r="N26" s="83" t="str">
        <f t="shared" ref="N26" si="161">IF(AND((N24&gt;0),(N23&gt;0)),(N24/N23),"")</f>
        <v/>
      </c>
      <c r="O26" s="64" t="s">
        <v>30</v>
      </c>
      <c r="P26" s="83" t="str">
        <f t="shared" ref="P26" si="162">IF(AND((P24&gt;0),(P23&gt;0)),(P24/P23),"")</f>
        <v/>
      </c>
      <c r="Q26" s="64" t="s">
        <v>30</v>
      </c>
      <c r="R26" s="83" t="str">
        <f t="shared" ref="R26" si="163">IF(AND((R24&gt;0),(R23&gt;0)),(R24/R23),"")</f>
        <v/>
      </c>
      <c r="S26" s="64" t="s">
        <v>30</v>
      </c>
      <c r="T26" s="83" t="str">
        <f t="shared" ref="T26" si="164">IF(AND((T24&gt;0),(T23&gt;0)),(T24/T23),"")</f>
        <v/>
      </c>
      <c r="U26" s="64" t="s">
        <v>30</v>
      </c>
      <c r="V26" s="83" t="str">
        <f t="shared" ref="V26" si="165">IF(AND((V24&gt;0),(V23&gt;0)),(V24/V23),"")</f>
        <v/>
      </c>
      <c r="W26" s="64" t="s">
        <v>30</v>
      </c>
      <c r="X26" s="83" t="str">
        <f t="shared" ref="X26" si="166">IF(AND((X24&gt;0),(X23&gt;0)),(X24/X23),"")</f>
        <v/>
      </c>
      <c r="Y26" s="64" t="s">
        <v>30</v>
      </c>
      <c r="Z26" s="83" t="str">
        <f t="shared" ref="Z26" si="167">IF(AND((Z24&gt;0),(Z23&gt;0)),(Z24/Z23),"")</f>
        <v/>
      </c>
      <c r="AA26" s="64" t="s">
        <v>30</v>
      </c>
      <c r="AB26" s="83" t="str">
        <f t="shared" ref="AB26" si="168">IF(AND((AB24&gt;0),(AB23&gt;0)),(AB24/AB23),"")</f>
        <v/>
      </c>
      <c r="AC26" s="64" t="s">
        <v>30</v>
      </c>
      <c r="AD26" s="83" t="str">
        <f t="shared" ref="AD26" si="169">IF(AND((AD24&gt;0),(AD23&gt;0)),(AD24/AD23),"")</f>
        <v/>
      </c>
      <c r="AE26" s="64" t="s">
        <v>30</v>
      </c>
      <c r="AF26" s="83" t="str">
        <f>IF(AND((AF24&gt;0),(AF23&gt;0)),(AF24/AF23),"")</f>
        <v/>
      </c>
      <c r="AG26" s="64" t="s">
        <v>30</v>
      </c>
      <c r="AH26" s="83" t="str">
        <f t="shared" ref="AH26" si="170">IF(AND((AH24&gt;0),(AH23&gt;0)),(AH24/AH23),"")</f>
        <v/>
      </c>
      <c r="AI26" s="64" t="s">
        <v>30</v>
      </c>
      <c r="AJ26" s="83" t="str">
        <f t="shared" ref="AJ26" si="171">IF(AND((AJ24&gt;0),(AJ23&gt;0)),(AJ24/AJ23),"")</f>
        <v/>
      </c>
      <c r="AK26" s="64" t="s">
        <v>30</v>
      </c>
      <c r="AL26" s="83" t="str">
        <f t="shared" ref="AL26" si="172">IF(AND((AL24&gt;0),(AL23&gt;0)),(AL24/AL23),"")</f>
        <v/>
      </c>
      <c r="AM26" s="64" t="s">
        <v>30</v>
      </c>
      <c r="AN26" s="83" t="str">
        <f t="shared" ref="AN26" si="173">IF(AND((AN24&gt;0),(AN23&gt;0)),(AN24/AN23),"")</f>
        <v/>
      </c>
      <c r="AO26" s="64" t="s">
        <v>30</v>
      </c>
      <c r="AP26" s="83" t="str">
        <f t="shared" ref="AP26" si="174">IF(AND((AP24&gt;0),(AP23&gt;0)),(AP24/AP23),"")</f>
        <v/>
      </c>
      <c r="AQ26" s="64" t="s">
        <v>30</v>
      </c>
      <c r="AR26" s="83" t="str">
        <f t="shared" ref="AR26" si="175">IF(AND((AR24&gt;0),(AR23&gt;0)),(AR24/AR23),"")</f>
        <v/>
      </c>
      <c r="AS26" s="64" t="s">
        <v>30</v>
      </c>
      <c r="AT26" s="83" t="str">
        <f t="shared" ref="AT26" si="176">IF(AND((AT24&gt;0),(AT23&gt;0)),(AT24/AT23),"")</f>
        <v/>
      </c>
      <c r="AU26" s="64" t="s">
        <v>30</v>
      </c>
      <c r="AV26" s="83" t="str">
        <f t="shared" ref="AV26" si="177">IF(AND((AV24&gt;0),(AV23&gt;0)),(AV24/AV23),"")</f>
        <v/>
      </c>
      <c r="AW26" s="64" t="s">
        <v>30</v>
      </c>
      <c r="AX26" s="83" t="str">
        <f t="shared" ref="AX26" si="178">IF(AND((AX24&gt;0),(AX23&gt;0)),(AX24/AX23),"")</f>
        <v/>
      </c>
      <c r="AY26" s="64" t="s">
        <v>30</v>
      </c>
      <c r="AZ26" s="83" t="str">
        <f t="shared" ref="AZ26" si="179">IF(AND((AZ24&gt;0),(AZ23&gt;0)),(AZ24/AZ23),"")</f>
        <v/>
      </c>
      <c r="BA26" s="64" t="s">
        <v>30</v>
      </c>
      <c r="BB26" s="83" t="str">
        <f t="shared" ref="BB26" si="180">IF(AND((BB24&gt;0),(BB23&gt;0)),(BB24/BB23),"")</f>
        <v/>
      </c>
      <c r="BC26" s="64" t="s">
        <v>30</v>
      </c>
      <c r="BD26" s="83" t="str">
        <f t="shared" ref="BD26" si="181">IF(AND((BD24&gt;0),(BD23&gt;0)),(BD24/BD23),"")</f>
        <v/>
      </c>
      <c r="BE26" s="64" t="s">
        <v>30</v>
      </c>
      <c r="BF26" s="83" t="str">
        <f t="shared" ref="BF26" si="182">IF(AND((BF24&gt;0),(BF23&gt;0)),(BF24/BF23),"")</f>
        <v/>
      </c>
      <c r="BG26" s="64" t="s">
        <v>30</v>
      </c>
      <c r="BH26" s="83" t="str">
        <f t="shared" ref="BH26" si="183">IF(AND((BH24&gt;0),(BH23&gt;0)),(BH24/BH23),"")</f>
        <v/>
      </c>
      <c r="BI26" s="64" t="s">
        <v>30</v>
      </c>
      <c r="BK26" s="65" t="str">
        <f t="shared" si="0"/>
        <v xml:space="preserve">     External branches length ratio</v>
      </c>
      <c r="BL26" s="66">
        <f t="shared" si="1"/>
        <v>0</v>
      </c>
      <c r="BM26" s="84" t="str">
        <f t="shared" si="2"/>
        <v/>
      </c>
      <c r="BN26" s="87" t="str">
        <f t="shared" si="3"/>
        <v>?</v>
      </c>
      <c r="BO26" s="85" t="str">
        <f t="shared" si="4"/>
        <v/>
      </c>
      <c r="BP26" s="89" t="str">
        <f t="shared" si="5"/>
        <v/>
      </c>
      <c r="BQ26" s="90" t="s">
        <v>30</v>
      </c>
      <c r="BR26" s="91" t="str">
        <f t="shared" si="7"/>
        <v/>
      </c>
      <c r="BS26" s="86" t="str">
        <f t="shared" si="8"/>
        <v>?</v>
      </c>
      <c r="BT26" s="92" t="s">
        <v>30</v>
      </c>
      <c r="BU26" s="87" t="str">
        <f t="shared" si="9"/>
        <v>?</v>
      </c>
      <c r="BV26" s="93" t="s">
        <v>30</v>
      </c>
      <c r="BW26" s="87" t="str">
        <f t="shared" si="10"/>
        <v>?</v>
      </c>
      <c r="BX26" s="90" t="s">
        <v>30</v>
      </c>
    </row>
    <row r="27" spans="1:76" x14ac:dyDescent="0.3">
      <c r="A27" s="81" t="s">
        <v>40</v>
      </c>
      <c r="B27" s="61"/>
      <c r="C27" s="62" t="str">
        <f t="shared" si="126"/>
        <v/>
      </c>
      <c r="D27" s="63"/>
      <c r="E27" s="64" t="str">
        <f t="shared" ref="E27:E29" si="184">IF(AND((D27&gt;0),(D$7&gt;0)),(D27/D$7*100),"")</f>
        <v/>
      </c>
      <c r="F27" s="63"/>
      <c r="G27" s="64" t="str">
        <f t="shared" ref="G27:G29" si="185">IF(AND((F27&gt;0),(F$7&gt;0)),(F27/F$7*100),"")</f>
        <v/>
      </c>
      <c r="H27" s="63"/>
      <c r="I27" s="64" t="str">
        <f t="shared" ref="I27:I29" si="186">IF(AND((H27&gt;0),(H$7&gt;0)),(H27/H$7*100),"")</f>
        <v/>
      </c>
      <c r="J27" s="63"/>
      <c r="K27" s="64" t="str">
        <f t="shared" ref="K27:K29" si="187">IF(AND((J27&gt;0),(J$7&gt;0)),(J27/J$7*100),"")</f>
        <v/>
      </c>
      <c r="L27" s="63"/>
      <c r="M27" s="64" t="str">
        <f t="shared" ref="M27:M29" si="188">IF(AND((L27&gt;0),(L$7&gt;0)),(L27/L$7*100),"")</f>
        <v/>
      </c>
      <c r="N27" s="63"/>
      <c r="O27" s="64" t="str">
        <f t="shared" ref="O27:O29" si="189">IF(AND((N27&gt;0),(N$7&gt;0)),(N27/N$7*100),"")</f>
        <v/>
      </c>
      <c r="P27" s="63"/>
      <c r="Q27" s="64" t="str">
        <f t="shared" ref="Q27:Q29" si="190">IF(AND((P27&gt;0),(P$7&gt;0)),(P27/P$7*100),"")</f>
        <v/>
      </c>
      <c r="R27" s="63"/>
      <c r="S27" s="64" t="str">
        <f t="shared" ref="S27:S29" si="191">IF(AND((R27&gt;0),(R$7&gt;0)),(R27/R$7*100),"")</f>
        <v/>
      </c>
      <c r="T27" s="63"/>
      <c r="U27" s="64" t="str">
        <f t="shared" ref="U27:U29" si="192">IF(AND((T27&gt;0),(T$7&gt;0)),(T27/T$7*100),"")</f>
        <v/>
      </c>
      <c r="V27" s="63"/>
      <c r="W27" s="64" t="str">
        <f t="shared" ref="W27:W29" si="193">IF(AND((V27&gt;0),(V$7&gt;0)),(V27/V$7*100),"")</f>
        <v/>
      </c>
      <c r="X27" s="63"/>
      <c r="Y27" s="64" t="str">
        <f t="shared" ref="Y27:Y29" si="194">IF(AND((X27&gt;0),(X$7&gt;0)),(X27/X$7*100),"")</f>
        <v/>
      </c>
      <c r="Z27" s="63"/>
      <c r="AA27" s="64" t="str">
        <f t="shared" ref="AA27:AA29" si="195">IF(AND((Z27&gt;0),(Z$7&gt;0)),(Z27/Z$7*100),"")</f>
        <v/>
      </c>
      <c r="AB27" s="63"/>
      <c r="AC27" s="64" t="str">
        <f t="shared" ref="AC27:AC29" si="196">IF(AND((AB27&gt;0),(AB$7&gt;0)),(AB27/AB$7*100),"")</f>
        <v/>
      </c>
      <c r="AD27" s="63"/>
      <c r="AE27" s="64" t="str">
        <f t="shared" ref="AE27:AE29" si="197">IF(AND((AD27&gt;0),(AD$7&gt;0)),(AD27/AD$7*100),"")</f>
        <v/>
      </c>
      <c r="AF27" s="63"/>
      <c r="AG27" s="64" t="str">
        <f t="shared" ref="AG27:AG29" si="198">IF(AND((AF27&gt;0),(AF$7&gt;0)),(AF27/AF$7*100),"")</f>
        <v/>
      </c>
      <c r="AH27" s="63"/>
      <c r="AI27" s="64" t="str">
        <f t="shared" ref="AI27:AI29" si="199">IF(AND((AH27&gt;0),(AH$7&gt;0)),(AH27/AH$7*100),"")</f>
        <v/>
      </c>
      <c r="AJ27" s="63"/>
      <c r="AK27" s="64" t="str">
        <f t="shared" ref="AK27:AK29" si="200">IF(AND((AJ27&gt;0),(AJ$7&gt;0)),(AJ27/AJ$7*100),"")</f>
        <v/>
      </c>
      <c r="AL27" s="63"/>
      <c r="AM27" s="64" t="str">
        <f t="shared" ref="AM27:AM29" si="201">IF(AND((AL27&gt;0),(AL$7&gt;0)),(AL27/AL$7*100),"")</f>
        <v/>
      </c>
      <c r="AN27" s="63"/>
      <c r="AO27" s="64" t="str">
        <f t="shared" ref="AO27:AO29" si="202">IF(AND((AN27&gt;0),(AN$7&gt;0)),(AN27/AN$7*100),"")</f>
        <v/>
      </c>
      <c r="AP27" s="63"/>
      <c r="AQ27" s="64" t="str">
        <f t="shared" ref="AQ27:AQ29" si="203">IF(AND((AP27&gt;0),(AP$7&gt;0)),(AP27/AP$7*100),"")</f>
        <v/>
      </c>
      <c r="AR27" s="63"/>
      <c r="AS27" s="64" t="str">
        <f t="shared" ref="AS27:AS29" si="204">IF(AND((AR27&gt;0),(AR$7&gt;0)),(AR27/AR$7*100),"")</f>
        <v/>
      </c>
      <c r="AT27" s="63"/>
      <c r="AU27" s="64" t="str">
        <f t="shared" ref="AU27:AU29" si="205">IF(AND((AT27&gt;0),(AT$7&gt;0)),(AT27/AT$7*100),"")</f>
        <v/>
      </c>
      <c r="AV27" s="63"/>
      <c r="AW27" s="64" t="str">
        <f t="shared" ref="AW27:AW29" si="206">IF(AND((AV27&gt;0),(AV$7&gt;0)),(AV27/AV$7*100),"")</f>
        <v/>
      </c>
      <c r="AX27" s="63"/>
      <c r="AY27" s="64" t="str">
        <f t="shared" ref="AY27:AY29" si="207">IF(AND((AX27&gt;0),(AX$7&gt;0)),(AX27/AX$7*100),"")</f>
        <v/>
      </c>
      <c r="AZ27" s="63"/>
      <c r="BA27" s="64" t="str">
        <f t="shared" ref="BA27:BA29" si="208">IF(AND((AZ27&gt;0),(AZ$7&gt;0)),(AZ27/AZ$7*100),"")</f>
        <v/>
      </c>
      <c r="BB27" s="63"/>
      <c r="BC27" s="64" t="str">
        <f t="shared" ref="BC27:BC29" si="209">IF(AND((BB27&gt;0),(BB$7&gt;0)),(BB27/BB$7*100),"")</f>
        <v/>
      </c>
      <c r="BD27" s="63"/>
      <c r="BE27" s="64" t="str">
        <f t="shared" ref="BE27:BE29" si="210">IF(AND((BD27&gt;0),(BD$7&gt;0)),(BD27/BD$7*100),"")</f>
        <v/>
      </c>
      <c r="BF27" s="63"/>
      <c r="BG27" s="64" t="str">
        <f t="shared" ref="BG27:BG29" si="211">IF(AND((BF27&gt;0),(BF$7&gt;0)),(BF27/BF$7*100),"")</f>
        <v/>
      </c>
      <c r="BH27" s="63"/>
      <c r="BI27" s="64" t="str">
        <f t="shared" ref="BI27:BI29" si="212">IF(AND((BH27&gt;0),(BH$7&gt;0)),(BH27/BH$7*100),"")</f>
        <v/>
      </c>
      <c r="BK27" s="65" t="str">
        <f t="shared" si="0"/>
        <v xml:space="preserve">     Internal primary branch</v>
      </c>
      <c r="BL27" s="66">
        <f t="shared" si="1"/>
        <v>0</v>
      </c>
      <c r="BM27" s="67" t="str">
        <f t="shared" si="2"/>
        <v/>
      </c>
      <c r="BN27" s="52" t="str">
        <f t="shared" si="3"/>
        <v>?</v>
      </c>
      <c r="BO27" s="68" t="str">
        <f t="shared" si="4"/>
        <v/>
      </c>
      <c r="BP27" s="69" t="str">
        <f t="shared" si="5"/>
        <v/>
      </c>
      <c r="BQ27" s="70" t="str">
        <f t="shared" si="6"/>
        <v>?</v>
      </c>
      <c r="BR27" s="71" t="str">
        <f t="shared" si="7"/>
        <v/>
      </c>
      <c r="BS27" s="72" t="str">
        <f t="shared" si="8"/>
        <v>?</v>
      </c>
      <c r="BT27" s="73" t="str">
        <f t="shared" si="8"/>
        <v>?</v>
      </c>
      <c r="BU27" s="74" t="str">
        <f t="shared" si="9"/>
        <v>?</v>
      </c>
      <c r="BV27" s="75" t="str">
        <f t="shared" si="9"/>
        <v>?</v>
      </c>
      <c r="BW27" s="74" t="str">
        <f t="shared" si="10"/>
        <v>?</v>
      </c>
      <c r="BX27" s="70" t="str">
        <f t="shared" si="10"/>
        <v>?</v>
      </c>
    </row>
    <row r="28" spans="1:76" x14ac:dyDescent="0.3">
      <c r="A28" s="81" t="s">
        <v>41</v>
      </c>
      <c r="B28" s="61"/>
      <c r="C28" s="62" t="str">
        <f t="shared" si="126"/>
        <v/>
      </c>
      <c r="D28" s="63"/>
      <c r="E28" s="64" t="str">
        <f t="shared" si="184"/>
        <v/>
      </c>
      <c r="F28" s="63"/>
      <c r="G28" s="64" t="str">
        <f t="shared" si="185"/>
        <v/>
      </c>
      <c r="H28" s="63"/>
      <c r="I28" s="64" t="str">
        <f t="shared" si="186"/>
        <v/>
      </c>
      <c r="J28" s="63"/>
      <c r="K28" s="64" t="str">
        <f t="shared" si="187"/>
        <v/>
      </c>
      <c r="L28" s="63"/>
      <c r="M28" s="64" t="str">
        <f t="shared" si="188"/>
        <v/>
      </c>
      <c r="N28" s="63"/>
      <c r="O28" s="64" t="str">
        <f t="shared" si="189"/>
        <v/>
      </c>
      <c r="P28" s="63"/>
      <c r="Q28" s="64" t="str">
        <f t="shared" si="190"/>
        <v/>
      </c>
      <c r="R28" s="63"/>
      <c r="S28" s="64" t="str">
        <f t="shared" si="191"/>
        <v/>
      </c>
      <c r="T28" s="63"/>
      <c r="U28" s="64" t="str">
        <f t="shared" si="192"/>
        <v/>
      </c>
      <c r="V28" s="63"/>
      <c r="W28" s="64" t="str">
        <f t="shared" si="193"/>
        <v/>
      </c>
      <c r="X28" s="63"/>
      <c r="Y28" s="64" t="str">
        <f t="shared" si="194"/>
        <v/>
      </c>
      <c r="Z28" s="63"/>
      <c r="AA28" s="64" t="str">
        <f t="shared" si="195"/>
        <v/>
      </c>
      <c r="AB28" s="63"/>
      <c r="AC28" s="64" t="str">
        <f t="shared" si="196"/>
        <v/>
      </c>
      <c r="AD28" s="63"/>
      <c r="AE28" s="64" t="str">
        <f t="shared" si="197"/>
        <v/>
      </c>
      <c r="AF28" s="63"/>
      <c r="AG28" s="64" t="str">
        <f t="shared" si="198"/>
        <v/>
      </c>
      <c r="AH28" s="63"/>
      <c r="AI28" s="64" t="str">
        <f t="shared" si="199"/>
        <v/>
      </c>
      <c r="AJ28" s="63"/>
      <c r="AK28" s="64" t="str">
        <f t="shared" si="200"/>
        <v/>
      </c>
      <c r="AL28" s="63"/>
      <c r="AM28" s="64" t="str">
        <f t="shared" si="201"/>
        <v/>
      </c>
      <c r="AN28" s="63"/>
      <c r="AO28" s="64" t="str">
        <f t="shared" si="202"/>
        <v/>
      </c>
      <c r="AP28" s="63"/>
      <c r="AQ28" s="64" t="str">
        <f t="shared" si="203"/>
        <v/>
      </c>
      <c r="AR28" s="63"/>
      <c r="AS28" s="64" t="str">
        <f t="shared" si="204"/>
        <v/>
      </c>
      <c r="AT28" s="63"/>
      <c r="AU28" s="64" t="str">
        <f t="shared" si="205"/>
        <v/>
      </c>
      <c r="AV28" s="63"/>
      <c r="AW28" s="64" t="str">
        <f t="shared" si="206"/>
        <v/>
      </c>
      <c r="AX28" s="63"/>
      <c r="AY28" s="64" t="str">
        <f t="shared" si="207"/>
        <v/>
      </c>
      <c r="AZ28" s="63"/>
      <c r="BA28" s="64" t="str">
        <f t="shared" si="208"/>
        <v/>
      </c>
      <c r="BB28" s="63"/>
      <c r="BC28" s="64" t="str">
        <f t="shared" si="209"/>
        <v/>
      </c>
      <c r="BD28" s="63"/>
      <c r="BE28" s="64" t="str">
        <f t="shared" si="210"/>
        <v/>
      </c>
      <c r="BF28" s="63"/>
      <c r="BG28" s="64" t="str">
        <f t="shared" si="211"/>
        <v/>
      </c>
      <c r="BH28" s="63"/>
      <c r="BI28" s="64" t="str">
        <f t="shared" si="212"/>
        <v/>
      </c>
      <c r="BK28" s="65" t="str">
        <f t="shared" si="0"/>
        <v xml:space="preserve">     Internal base + secondary branch</v>
      </c>
      <c r="BL28" s="66">
        <f t="shared" si="1"/>
        <v>0</v>
      </c>
      <c r="BM28" s="67" t="str">
        <f t="shared" si="2"/>
        <v/>
      </c>
      <c r="BN28" s="52" t="str">
        <f t="shared" si="3"/>
        <v>?</v>
      </c>
      <c r="BO28" s="68" t="str">
        <f t="shared" si="4"/>
        <v/>
      </c>
      <c r="BP28" s="69" t="str">
        <f t="shared" si="5"/>
        <v/>
      </c>
      <c r="BQ28" s="70" t="str">
        <f t="shared" si="6"/>
        <v>?</v>
      </c>
      <c r="BR28" s="71" t="str">
        <f t="shared" si="7"/>
        <v/>
      </c>
      <c r="BS28" s="72" t="str">
        <f t="shared" si="8"/>
        <v>?</v>
      </c>
      <c r="BT28" s="73" t="str">
        <f t="shared" si="8"/>
        <v>?</v>
      </c>
      <c r="BU28" s="74" t="str">
        <f t="shared" si="9"/>
        <v>?</v>
      </c>
      <c r="BV28" s="75" t="str">
        <f t="shared" si="9"/>
        <v>?</v>
      </c>
      <c r="BW28" s="74" t="str">
        <f t="shared" si="10"/>
        <v>?</v>
      </c>
      <c r="BX28" s="70" t="str">
        <f t="shared" si="10"/>
        <v>?</v>
      </c>
    </row>
    <row r="29" spans="1:76" x14ac:dyDescent="0.3">
      <c r="A29" s="81" t="s">
        <v>42</v>
      </c>
      <c r="B29" s="61"/>
      <c r="C29" s="62" t="str">
        <f t="shared" si="126"/>
        <v/>
      </c>
      <c r="D29" s="63"/>
      <c r="E29" s="64" t="str">
        <f t="shared" si="184"/>
        <v/>
      </c>
      <c r="F29" s="63"/>
      <c r="G29" s="64" t="str">
        <f t="shared" si="185"/>
        <v/>
      </c>
      <c r="H29" s="63"/>
      <c r="I29" s="64" t="str">
        <f t="shared" si="186"/>
        <v/>
      </c>
      <c r="J29" s="63"/>
      <c r="K29" s="64" t="str">
        <f t="shared" si="187"/>
        <v/>
      </c>
      <c r="L29" s="63"/>
      <c r="M29" s="64" t="str">
        <f t="shared" si="188"/>
        <v/>
      </c>
      <c r="N29" s="63"/>
      <c r="O29" s="64" t="str">
        <f t="shared" si="189"/>
        <v/>
      </c>
      <c r="P29" s="63"/>
      <c r="Q29" s="64" t="str">
        <f t="shared" si="190"/>
        <v/>
      </c>
      <c r="R29" s="63"/>
      <c r="S29" s="64" t="str">
        <f t="shared" si="191"/>
        <v/>
      </c>
      <c r="T29" s="63"/>
      <c r="U29" s="64" t="str">
        <f t="shared" si="192"/>
        <v/>
      </c>
      <c r="V29" s="63"/>
      <c r="W29" s="64" t="str">
        <f t="shared" si="193"/>
        <v/>
      </c>
      <c r="X29" s="63"/>
      <c r="Y29" s="64" t="str">
        <f t="shared" si="194"/>
        <v/>
      </c>
      <c r="Z29" s="63"/>
      <c r="AA29" s="64" t="str">
        <f t="shared" si="195"/>
        <v/>
      </c>
      <c r="AB29" s="63"/>
      <c r="AC29" s="64" t="str">
        <f t="shared" si="196"/>
        <v/>
      </c>
      <c r="AD29" s="63"/>
      <c r="AE29" s="64" t="str">
        <f t="shared" si="197"/>
        <v/>
      </c>
      <c r="AF29" s="63"/>
      <c r="AG29" s="64" t="str">
        <f t="shared" si="198"/>
        <v/>
      </c>
      <c r="AH29" s="63"/>
      <c r="AI29" s="64" t="str">
        <f t="shared" si="199"/>
        <v/>
      </c>
      <c r="AJ29" s="63"/>
      <c r="AK29" s="64" t="str">
        <f t="shared" si="200"/>
        <v/>
      </c>
      <c r="AL29" s="63"/>
      <c r="AM29" s="64" t="str">
        <f t="shared" si="201"/>
        <v/>
      </c>
      <c r="AN29" s="63"/>
      <c r="AO29" s="64" t="str">
        <f t="shared" si="202"/>
        <v/>
      </c>
      <c r="AP29" s="63"/>
      <c r="AQ29" s="64" t="str">
        <f t="shared" si="203"/>
        <v/>
      </c>
      <c r="AR29" s="63"/>
      <c r="AS29" s="64" t="str">
        <f t="shared" si="204"/>
        <v/>
      </c>
      <c r="AT29" s="63"/>
      <c r="AU29" s="64" t="str">
        <f t="shared" si="205"/>
        <v/>
      </c>
      <c r="AV29" s="63"/>
      <c r="AW29" s="64" t="str">
        <f t="shared" si="206"/>
        <v/>
      </c>
      <c r="AX29" s="63"/>
      <c r="AY29" s="64" t="str">
        <f t="shared" si="207"/>
        <v/>
      </c>
      <c r="AZ29" s="63"/>
      <c r="BA29" s="64" t="str">
        <f t="shared" si="208"/>
        <v/>
      </c>
      <c r="BB29" s="63"/>
      <c r="BC29" s="64" t="str">
        <f t="shared" si="209"/>
        <v/>
      </c>
      <c r="BD29" s="63"/>
      <c r="BE29" s="64" t="str">
        <f t="shared" si="210"/>
        <v/>
      </c>
      <c r="BF29" s="63"/>
      <c r="BG29" s="64" t="str">
        <f t="shared" si="211"/>
        <v/>
      </c>
      <c r="BH29" s="63"/>
      <c r="BI29" s="64" t="str">
        <f t="shared" si="212"/>
        <v/>
      </c>
      <c r="BK29" s="65" t="str">
        <f t="shared" si="0"/>
        <v xml:space="preserve">     Internal spur</v>
      </c>
      <c r="BL29" s="66">
        <f t="shared" si="1"/>
        <v>0</v>
      </c>
      <c r="BM29" s="67" t="str">
        <f t="shared" si="2"/>
        <v/>
      </c>
      <c r="BN29" s="52" t="str">
        <f t="shared" si="3"/>
        <v>?</v>
      </c>
      <c r="BO29" s="68" t="str">
        <f t="shared" si="4"/>
        <v/>
      </c>
      <c r="BP29" s="69" t="str">
        <f t="shared" si="5"/>
        <v/>
      </c>
      <c r="BQ29" s="70" t="str">
        <f t="shared" si="6"/>
        <v>?</v>
      </c>
      <c r="BR29" s="71" t="str">
        <f t="shared" si="7"/>
        <v/>
      </c>
      <c r="BS29" s="72" t="str">
        <f t="shared" si="8"/>
        <v>?</v>
      </c>
      <c r="BT29" s="73" t="str">
        <f t="shared" si="8"/>
        <v>?</v>
      </c>
      <c r="BU29" s="74" t="str">
        <f t="shared" si="9"/>
        <v>?</v>
      </c>
      <c r="BV29" s="75" t="str">
        <f t="shared" si="9"/>
        <v>?</v>
      </c>
      <c r="BW29" s="74" t="str">
        <f t="shared" si="10"/>
        <v>?</v>
      </c>
      <c r="BX29" s="70" t="str">
        <f t="shared" si="10"/>
        <v>?</v>
      </c>
    </row>
    <row r="30" spans="1:76" x14ac:dyDescent="0.3">
      <c r="A30" s="81" t="s">
        <v>43</v>
      </c>
      <c r="B30" s="82" t="str">
        <f>IF(AND((B28&gt;0),(B27&gt;0)),(B28/B27),"")</f>
        <v/>
      </c>
      <c r="C30" s="62" t="s">
        <v>30</v>
      </c>
      <c r="D30" s="83" t="str">
        <f t="shared" ref="D30" si="213">IF(AND((D28&gt;0),(D27&gt;0)),(D28/D27),"")</f>
        <v/>
      </c>
      <c r="E30" s="64" t="s">
        <v>30</v>
      </c>
      <c r="F30" s="83" t="str">
        <f t="shared" ref="F30" si="214">IF(AND((F28&gt;0),(F27&gt;0)),(F28/F27),"")</f>
        <v/>
      </c>
      <c r="G30" s="64" t="s">
        <v>30</v>
      </c>
      <c r="H30" s="83" t="str">
        <f t="shared" ref="H30" si="215">IF(AND((H28&gt;0),(H27&gt;0)),(H28/H27),"")</f>
        <v/>
      </c>
      <c r="I30" s="64" t="s">
        <v>30</v>
      </c>
      <c r="J30" s="83" t="str">
        <f t="shared" ref="J30" si="216">IF(AND((J28&gt;0),(J27&gt;0)),(J28/J27),"")</f>
        <v/>
      </c>
      <c r="K30" s="64" t="s">
        <v>30</v>
      </c>
      <c r="L30" s="83" t="str">
        <f t="shared" ref="L30" si="217">IF(AND((L28&gt;0),(L27&gt;0)),(L28/L27),"")</f>
        <v/>
      </c>
      <c r="M30" s="64" t="s">
        <v>30</v>
      </c>
      <c r="N30" s="83" t="str">
        <f t="shared" ref="N30" si="218">IF(AND((N28&gt;0),(N27&gt;0)),(N28/N27),"")</f>
        <v/>
      </c>
      <c r="O30" s="64" t="s">
        <v>30</v>
      </c>
      <c r="P30" s="83" t="str">
        <f t="shared" ref="P30" si="219">IF(AND((P28&gt;0),(P27&gt;0)),(P28/P27),"")</f>
        <v/>
      </c>
      <c r="Q30" s="64" t="s">
        <v>30</v>
      </c>
      <c r="R30" s="83" t="str">
        <f t="shared" ref="R30" si="220">IF(AND((R28&gt;0),(R27&gt;0)),(R28/R27),"")</f>
        <v/>
      </c>
      <c r="S30" s="64" t="s">
        <v>30</v>
      </c>
      <c r="T30" s="83" t="str">
        <f t="shared" ref="T30" si="221">IF(AND((T28&gt;0),(T27&gt;0)),(T28/T27),"")</f>
        <v/>
      </c>
      <c r="U30" s="64" t="s">
        <v>30</v>
      </c>
      <c r="V30" s="83" t="str">
        <f t="shared" ref="V30" si="222">IF(AND((V28&gt;0),(V27&gt;0)),(V28/V27),"")</f>
        <v/>
      </c>
      <c r="W30" s="64" t="s">
        <v>30</v>
      </c>
      <c r="X30" s="83" t="str">
        <f t="shared" ref="X30" si="223">IF(AND((X28&gt;0),(X27&gt;0)),(X28/X27),"")</f>
        <v/>
      </c>
      <c r="Y30" s="64" t="s">
        <v>30</v>
      </c>
      <c r="Z30" s="83" t="str">
        <f t="shared" ref="Z30" si="224">IF(AND((Z28&gt;0),(Z27&gt;0)),(Z28/Z27),"")</f>
        <v/>
      </c>
      <c r="AA30" s="64" t="s">
        <v>30</v>
      </c>
      <c r="AB30" s="83" t="str">
        <f t="shared" ref="AB30" si="225">IF(AND((AB28&gt;0),(AB27&gt;0)),(AB28/AB27),"")</f>
        <v/>
      </c>
      <c r="AC30" s="64" t="s">
        <v>30</v>
      </c>
      <c r="AD30" s="83" t="str">
        <f t="shared" ref="AD30" si="226">IF(AND((AD28&gt;0),(AD27&gt;0)),(AD28/AD27),"")</f>
        <v/>
      </c>
      <c r="AE30" s="64" t="s">
        <v>30</v>
      </c>
      <c r="AF30" s="83" t="str">
        <f>IF(AND((AF28&gt;0),(AF27&gt;0)),(AF28/AF27),"")</f>
        <v/>
      </c>
      <c r="AG30" s="64" t="s">
        <v>30</v>
      </c>
      <c r="AH30" s="83" t="str">
        <f t="shared" ref="AH30" si="227">IF(AND((AH28&gt;0),(AH27&gt;0)),(AH28/AH27),"")</f>
        <v/>
      </c>
      <c r="AI30" s="64" t="s">
        <v>30</v>
      </c>
      <c r="AJ30" s="83" t="str">
        <f t="shared" ref="AJ30" si="228">IF(AND((AJ28&gt;0),(AJ27&gt;0)),(AJ28/AJ27),"")</f>
        <v/>
      </c>
      <c r="AK30" s="64" t="s">
        <v>30</v>
      </c>
      <c r="AL30" s="83" t="str">
        <f t="shared" ref="AL30" si="229">IF(AND((AL28&gt;0),(AL27&gt;0)),(AL28/AL27),"")</f>
        <v/>
      </c>
      <c r="AM30" s="64" t="s">
        <v>30</v>
      </c>
      <c r="AN30" s="83" t="str">
        <f t="shared" ref="AN30" si="230">IF(AND((AN28&gt;0),(AN27&gt;0)),(AN28/AN27),"")</f>
        <v/>
      </c>
      <c r="AO30" s="64" t="s">
        <v>30</v>
      </c>
      <c r="AP30" s="83" t="str">
        <f t="shared" ref="AP30" si="231">IF(AND((AP28&gt;0),(AP27&gt;0)),(AP28/AP27),"")</f>
        <v/>
      </c>
      <c r="AQ30" s="64" t="s">
        <v>30</v>
      </c>
      <c r="AR30" s="83" t="str">
        <f t="shared" ref="AR30" si="232">IF(AND((AR28&gt;0),(AR27&gt;0)),(AR28/AR27),"")</f>
        <v/>
      </c>
      <c r="AS30" s="64" t="s">
        <v>30</v>
      </c>
      <c r="AT30" s="83" t="str">
        <f t="shared" ref="AT30" si="233">IF(AND((AT28&gt;0),(AT27&gt;0)),(AT28/AT27),"")</f>
        <v/>
      </c>
      <c r="AU30" s="64" t="s">
        <v>30</v>
      </c>
      <c r="AV30" s="83" t="str">
        <f t="shared" ref="AV30" si="234">IF(AND((AV28&gt;0),(AV27&gt;0)),(AV28/AV27),"")</f>
        <v/>
      </c>
      <c r="AW30" s="64" t="s">
        <v>30</v>
      </c>
      <c r="AX30" s="83" t="str">
        <f t="shared" ref="AX30" si="235">IF(AND((AX28&gt;0),(AX27&gt;0)),(AX28/AX27),"")</f>
        <v/>
      </c>
      <c r="AY30" s="64" t="s">
        <v>30</v>
      </c>
      <c r="AZ30" s="83" t="str">
        <f t="shared" ref="AZ30" si="236">IF(AND((AZ28&gt;0),(AZ27&gt;0)),(AZ28/AZ27),"")</f>
        <v/>
      </c>
      <c r="BA30" s="64" t="s">
        <v>30</v>
      </c>
      <c r="BB30" s="83" t="str">
        <f t="shared" ref="BB30" si="237">IF(AND((BB28&gt;0),(BB27&gt;0)),(BB28/BB27),"")</f>
        <v/>
      </c>
      <c r="BC30" s="64" t="s">
        <v>30</v>
      </c>
      <c r="BD30" s="83" t="str">
        <f t="shared" ref="BD30" si="238">IF(AND((BD28&gt;0),(BD27&gt;0)),(BD28/BD27),"")</f>
        <v/>
      </c>
      <c r="BE30" s="64" t="s">
        <v>30</v>
      </c>
      <c r="BF30" s="83" t="str">
        <f t="shared" ref="BF30" si="239">IF(AND((BF28&gt;0),(BF27&gt;0)),(BF28/BF27),"")</f>
        <v/>
      </c>
      <c r="BG30" s="64" t="s">
        <v>30</v>
      </c>
      <c r="BH30" s="83" t="str">
        <f t="shared" ref="BH30" si="240">IF(AND((BH28&gt;0),(BH27&gt;0)),(BH28/BH27),"")</f>
        <v/>
      </c>
      <c r="BI30" s="64" t="s">
        <v>30</v>
      </c>
      <c r="BK30" s="65" t="str">
        <f t="shared" si="0"/>
        <v xml:space="preserve">     Internal branches length ratio</v>
      </c>
      <c r="BL30" s="66">
        <f t="shared" si="1"/>
        <v>0</v>
      </c>
      <c r="BM30" s="84" t="str">
        <f t="shared" si="2"/>
        <v/>
      </c>
      <c r="BN30" s="87" t="str">
        <f t="shared" si="3"/>
        <v>?</v>
      </c>
      <c r="BO30" s="85" t="str">
        <f t="shared" si="4"/>
        <v/>
      </c>
      <c r="BP30" s="89" t="str">
        <f t="shared" si="5"/>
        <v/>
      </c>
      <c r="BQ30" s="90" t="s">
        <v>30</v>
      </c>
      <c r="BR30" s="91" t="str">
        <f t="shared" si="7"/>
        <v/>
      </c>
      <c r="BS30" s="86" t="str">
        <f t="shared" si="8"/>
        <v>?</v>
      </c>
      <c r="BT30" s="92" t="s">
        <v>30</v>
      </c>
      <c r="BU30" s="87" t="str">
        <f t="shared" si="9"/>
        <v>?</v>
      </c>
      <c r="BV30" s="93" t="s">
        <v>30</v>
      </c>
      <c r="BW30" s="87" t="str">
        <f t="shared" si="10"/>
        <v>?</v>
      </c>
      <c r="BX30" s="90" t="s">
        <v>30</v>
      </c>
    </row>
    <row r="31" spans="1:76" x14ac:dyDescent="0.3">
      <c r="A31" s="43" t="s">
        <v>58</v>
      </c>
      <c r="B31" s="76"/>
      <c r="C31" s="77"/>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9"/>
      <c r="AF31" s="80"/>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9"/>
      <c r="BK31" s="65" t="str">
        <f t="shared" si="0"/>
        <v>Claw III heights</v>
      </c>
      <c r="BL31" s="66"/>
      <c r="BM31" s="67"/>
      <c r="BN31" s="52"/>
      <c r="BO31" s="68"/>
      <c r="BP31" s="69"/>
      <c r="BQ31" s="70"/>
      <c r="BR31" s="71"/>
      <c r="BS31" s="72"/>
      <c r="BT31" s="73"/>
      <c r="BU31" s="74"/>
      <c r="BV31" s="75"/>
      <c r="BW31" s="74"/>
      <c r="BX31" s="70"/>
    </row>
    <row r="32" spans="1:76" x14ac:dyDescent="0.3">
      <c r="A32" s="81" t="s">
        <v>36</v>
      </c>
      <c r="B32" s="61"/>
      <c r="C32" s="62" t="str">
        <f t="shared" ref="C32:C38" si="241">IF(AND((B32&gt;0),(B$7&gt;0)),(B32/B$7*100),"")</f>
        <v/>
      </c>
      <c r="D32" s="63"/>
      <c r="E32" s="64" t="str">
        <f t="shared" ref="E32:E34" si="242">IF(AND((D32&gt;0),(D$7&gt;0)),(D32/D$7*100),"")</f>
        <v/>
      </c>
      <c r="F32" s="63"/>
      <c r="G32" s="64" t="str">
        <f t="shared" ref="G32:G34" si="243">IF(AND((F32&gt;0),(F$7&gt;0)),(F32/F$7*100),"")</f>
        <v/>
      </c>
      <c r="H32" s="63"/>
      <c r="I32" s="64" t="str">
        <f t="shared" ref="I32:I34" si="244">IF(AND((H32&gt;0),(H$7&gt;0)),(H32/H$7*100),"")</f>
        <v/>
      </c>
      <c r="J32" s="63"/>
      <c r="K32" s="64" t="str">
        <f t="shared" ref="K32:K34" si="245">IF(AND((J32&gt;0),(J$7&gt;0)),(J32/J$7*100),"")</f>
        <v/>
      </c>
      <c r="L32" s="63"/>
      <c r="M32" s="64" t="str">
        <f t="shared" ref="M32:M34" si="246">IF(AND((L32&gt;0),(L$7&gt;0)),(L32/L$7*100),"")</f>
        <v/>
      </c>
      <c r="N32" s="63"/>
      <c r="O32" s="64" t="str">
        <f t="shared" ref="O32:O34" si="247">IF(AND((N32&gt;0),(N$7&gt;0)),(N32/N$7*100),"")</f>
        <v/>
      </c>
      <c r="P32" s="63"/>
      <c r="Q32" s="64" t="str">
        <f t="shared" ref="Q32:Q34" si="248">IF(AND((P32&gt;0),(P$7&gt;0)),(P32/P$7*100),"")</f>
        <v/>
      </c>
      <c r="R32" s="63"/>
      <c r="S32" s="64" t="str">
        <f t="shared" ref="S32:S34" si="249">IF(AND((R32&gt;0),(R$7&gt;0)),(R32/R$7*100),"")</f>
        <v/>
      </c>
      <c r="T32" s="63"/>
      <c r="U32" s="64" t="str">
        <f t="shared" ref="U32:U34" si="250">IF(AND((T32&gt;0),(T$7&gt;0)),(T32/T$7*100),"")</f>
        <v/>
      </c>
      <c r="V32" s="63"/>
      <c r="W32" s="64" t="str">
        <f t="shared" ref="W32:W34" si="251">IF(AND((V32&gt;0),(V$7&gt;0)),(V32/V$7*100),"")</f>
        <v/>
      </c>
      <c r="X32" s="63"/>
      <c r="Y32" s="64" t="str">
        <f t="shared" ref="Y32:Y34" si="252">IF(AND((X32&gt;0),(X$7&gt;0)),(X32/X$7*100),"")</f>
        <v/>
      </c>
      <c r="Z32" s="63"/>
      <c r="AA32" s="64" t="str">
        <f t="shared" ref="AA32:AA34" si="253">IF(AND((Z32&gt;0),(Z$7&gt;0)),(Z32/Z$7*100),"")</f>
        <v/>
      </c>
      <c r="AB32" s="63"/>
      <c r="AC32" s="64" t="str">
        <f t="shared" ref="AC32:AC34" si="254">IF(AND((AB32&gt;0),(AB$7&gt;0)),(AB32/AB$7*100),"")</f>
        <v/>
      </c>
      <c r="AD32" s="63"/>
      <c r="AE32" s="64" t="str">
        <f t="shared" ref="AE32:AE34" si="255">IF(AND((AD32&gt;0),(AD$7&gt;0)),(AD32/AD$7*100),"")</f>
        <v/>
      </c>
      <c r="AF32" s="63"/>
      <c r="AG32" s="64" t="str">
        <f t="shared" ref="AG32:AG34" si="256">IF(AND((AF32&gt;0),(AF$7&gt;0)),(AF32/AF$7*100),"")</f>
        <v/>
      </c>
      <c r="AH32" s="63"/>
      <c r="AI32" s="64" t="str">
        <f t="shared" ref="AI32:AI34" si="257">IF(AND((AH32&gt;0),(AH$7&gt;0)),(AH32/AH$7*100),"")</f>
        <v/>
      </c>
      <c r="AJ32" s="63"/>
      <c r="AK32" s="64" t="str">
        <f t="shared" ref="AK32:AK34" si="258">IF(AND((AJ32&gt;0),(AJ$7&gt;0)),(AJ32/AJ$7*100),"")</f>
        <v/>
      </c>
      <c r="AL32" s="63"/>
      <c r="AM32" s="64" t="str">
        <f t="shared" ref="AM32:AM34" si="259">IF(AND((AL32&gt;0),(AL$7&gt;0)),(AL32/AL$7*100),"")</f>
        <v/>
      </c>
      <c r="AN32" s="63"/>
      <c r="AO32" s="64" t="str">
        <f t="shared" ref="AO32:AO34" si="260">IF(AND((AN32&gt;0),(AN$7&gt;0)),(AN32/AN$7*100),"")</f>
        <v/>
      </c>
      <c r="AP32" s="63"/>
      <c r="AQ32" s="64" t="str">
        <f t="shared" ref="AQ32:AQ34" si="261">IF(AND((AP32&gt;0),(AP$7&gt;0)),(AP32/AP$7*100),"")</f>
        <v/>
      </c>
      <c r="AR32" s="63"/>
      <c r="AS32" s="64" t="str">
        <f t="shared" ref="AS32:AS34" si="262">IF(AND((AR32&gt;0),(AR$7&gt;0)),(AR32/AR$7*100),"")</f>
        <v/>
      </c>
      <c r="AT32" s="63"/>
      <c r="AU32" s="64" t="str">
        <f t="shared" ref="AU32:AU34" si="263">IF(AND((AT32&gt;0),(AT$7&gt;0)),(AT32/AT$7*100),"")</f>
        <v/>
      </c>
      <c r="AV32" s="63"/>
      <c r="AW32" s="64" t="str">
        <f t="shared" ref="AW32:AW34" si="264">IF(AND((AV32&gt;0),(AV$7&gt;0)),(AV32/AV$7*100),"")</f>
        <v/>
      </c>
      <c r="AX32" s="63"/>
      <c r="AY32" s="64" t="str">
        <f t="shared" ref="AY32:AY34" si="265">IF(AND((AX32&gt;0),(AX$7&gt;0)),(AX32/AX$7*100),"")</f>
        <v/>
      </c>
      <c r="AZ32" s="63"/>
      <c r="BA32" s="64" t="str">
        <f t="shared" ref="BA32:BA34" si="266">IF(AND((AZ32&gt;0),(AZ$7&gt;0)),(AZ32/AZ$7*100),"")</f>
        <v/>
      </c>
      <c r="BB32" s="63"/>
      <c r="BC32" s="64" t="str">
        <f t="shared" ref="BC32:BC34" si="267">IF(AND((BB32&gt;0),(BB$7&gt;0)),(BB32/BB$7*100),"")</f>
        <v/>
      </c>
      <c r="BD32" s="63"/>
      <c r="BE32" s="64" t="str">
        <f t="shared" ref="BE32:BE34" si="268">IF(AND((BD32&gt;0),(BD$7&gt;0)),(BD32/BD$7*100),"")</f>
        <v/>
      </c>
      <c r="BF32" s="63"/>
      <c r="BG32" s="64" t="str">
        <f t="shared" ref="BG32:BG34" si="269">IF(AND((BF32&gt;0),(BF$7&gt;0)),(BF32/BF$7*100),"")</f>
        <v/>
      </c>
      <c r="BH32" s="63"/>
      <c r="BI32" s="64" t="str">
        <f t="shared" ref="BI32:BI34" si="270">IF(AND((BH32&gt;0),(BH$7&gt;0)),(BH32/BH$7*100),"")</f>
        <v/>
      </c>
      <c r="BK32" s="65" t="str">
        <f t="shared" si="0"/>
        <v xml:space="preserve">     External primary branch</v>
      </c>
      <c r="BL32" s="66">
        <f t="shared" si="1"/>
        <v>0</v>
      </c>
      <c r="BM32" s="67" t="str">
        <f t="shared" si="2"/>
        <v/>
      </c>
      <c r="BN32" s="52" t="str">
        <f t="shared" si="3"/>
        <v>?</v>
      </c>
      <c r="BO32" s="68" t="str">
        <f t="shared" si="4"/>
        <v/>
      </c>
      <c r="BP32" s="69" t="str">
        <f t="shared" si="5"/>
        <v/>
      </c>
      <c r="BQ32" s="70" t="str">
        <f t="shared" si="6"/>
        <v>?</v>
      </c>
      <c r="BR32" s="71" t="str">
        <f t="shared" si="7"/>
        <v/>
      </c>
      <c r="BS32" s="72" t="str">
        <f t="shared" si="8"/>
        <v>?</v>
      </c>
      <c r="BT32" s="73" t="str">
        <f t="shared" si="8"/>
        <v>?</v>
      </c>
      <c r="BU32" s="74" t="str">
        <f t="shared" si="9"/>
        <v>?</v>
      </c>
      <c r="BV32" s="75" t="str">
        <f t="shared" si="9"/>
        <v>?</v>
      </c>
      <c r="BW32" s="74" t="str">
        <f t="shared" si="10"/>
        <v>?</v>
      </c>
      <c r="BX32" s="70" t="str">
        <f t="shared" si="10"/>
        <v>?</v>
      </c>
    </row>
    <row r="33" spans="1:76" x14ac:dyDescent="0.3">
      <c r="A33" s="81" t="s">
        <v>37</v>
      </c>
      <c r="B33" s="61"/>
      <c r="C33" s="62" t="str">
        <f t="shared" si="241"/>
        <v/>
      </c>
      <c r="D33" s="63"/>
      <c r="E33" s="64" t="str">
        <f t="shared" si="242"/>
        <v/>
      </c>
      <c r="F33" s="63"/>
      <c r="G33" s="64" t="str">
        <f t="shared" si="243"/>
        <v/>
      </c>
      <c r="H33" s="63"/>
      <c r="I33" s="64" t="str">
        <f t="shared" si="244"/>
        <v/>
      </c>
      <c r="J33" s="63"/>
      <c r="K33" s="64" t="str">
        <f t="shared" si="245"/>
        <v/>
      </c>
      <c r="L33" s="63"/>
      <c r="M33" s="64" t="str">
        <f t="shared" si="246"/>
        <v/>
      </c>
      <c r="N33" s="63"/>
      <c r="O33" s="64" t="str">
        <f t="shared" si="247"/>
        <v/>
      </c>
      <c r="P33" s="63"/>
      <c r="Q33" s="64" t="str">
        <f t="shared" si="248"/>
        <v/>
      </c>
      <c r="R33" s="63"/>
      <c r="S33" s="64" t="str">
        <f t="shared" si="249"/>
        <v/>
      </c>
      <c r="T33" s="63"/>
      <c r="U33" s="64" t="str">
        <f t="shared" si="250"/>
        <v/>
      </c>
      <c r="V33" s="63"/>
      <c r="W33" s="64" t="str">
        <f t="shared" si="251"/>
        <v/>
      </c>
      <c r="X33" s="63"/>
      <c r="Y33" s="64" t="str">
        <f t="shared" si="252"/>
        <v/>
      </c>
      <c r="Z33" s="63"/>
      <c r="AA33" s="64" t="str">
        <f t="shared" si="253"/>
        <v/>
      </c>
      <c r="AB33" s="63"/>
      <c r="AC33" s="64" t="str">
        <f t="shared" si="254"/>
        <v/>
      </c>
      <c r="AD33" s="63"/>
      <c r="AE33" s="64" t="str">
        <f t="shared" si="255"/>
        <v/>
      </c>
      <c r="AF33" s="63"/>
      <c r="AG33" s="64" t="str">
        <f t="shared" si="256"/>
        <v/>
      </c>
      <c r="AH33" s="63"/>
      <c r="AI33" s="64" t="str">
        <f t="shared" si="257"/>
        <v/>
      </c>
      <c r="AJ33" s="63"/>
      <c r="AK33" s="64" t="str">
        <f t="shared" si="258"/>
        <v/>
      </c>
      <c r="AL33" s="63"/>
      <c r="AM33" s="64" t="str">
        <f t="shared" si="259"/>
        <v/>
      </c>
      <c r="AN33" s="63"/>
      <c r="AO33" s="64" t="str">
        <f t="shared" si="260"/>
        <v/>
      </c>
      <c r="AP33" s="63"/>
      <c r="AQ33" s="64" t="str">
        <f t="shared" si="261"/>
        <v/>
      </c>
      <c r="AR33" s="63"/>
      <c r="AS33" s="64" t="str">
        <f t="shared" si="262"/>
        <v/>
      </c>
      <c r="AT33" s="63"/>
      <c r="AU33" s="64" t="str">
        <f t="shared" si="263"/>
        <v/>
      </c>
      <c r="AV33" s="63"/>
      <c r="AW33" s="64" t="str">
        <f t="shared" si="264"/>
        <v/>
      </c>
      <c r="AX33" s="63"/>
      <c r="AY33" s="64" t="str">
        <f t="shared" si="265"/>
        <v/>
      </c>
      <c r="AZ33" s="63"/>
      <c r="BA33" s="64" t="str">
        <f t="shared" si="266"/>
        <v/>
      </c>
      <c r="BB33" s="63"/>
      <c r="BC33" s="64" t="str">
        <f t="shared" si="267"/>
        <v/>
      </c>
      <c r="BD33" s="63"/>
      <c r="BE33" s="64" t="str">
        <f t="shared" si="268"/>
        <v/>
      </c>
      <c r="BF33" s="63"/>
      <c r="BG33" s="64" t="str">
        <f t="shared" si="269"/>
        <v/>
      </c>
      <c r="BH33" s="63"/>
      <c r="BI33" s="64" t="str">
        <f t="shared" si="270"/>
        <v/>
      </c>
      <c r="BK33" s="65" t="str">
        <f t="shared" si="0"/>
        <v xml:space="preserve">     External base + secondary branch</v>
      </c>
      <c r="BL33" s="66">
        <f t="shared" si="1"/>
        <v>0</v>
      </c>
      <c r="BM33" s="67" t="str">
        <f t="shared" si="2"/>
        <v/>
      </c>
      <c r="BN33" s="52" t="str">
        <f t="shared" si="3"/>
        <v>?</v>
      </c>
      <c r="BO33" s="68" t="str">
        <f t="shared" si="4"/>
        <v/>
      </c>
      <c r="BP33" s="69" t="str">
        <f t="shared" si="5"/>
        <v/>
      </c>
      <c r="BQ33" s="70" t="str">
        <f t="shared" si="6"/>
        <v>?</v>
      </c>
      <c r="BR33" s="71" t="str">
        <f t="shared" si="7"/>
        <v/>
      </c>
      <c r="BS33" s="72" t="str">
        <f t="shared" si="8"/>
        <v>?</v>
      </c>
      <c r="BT33" s="73" t="str">
        <f t="shared" si="8"/>
        <v>?</v>
      </c>
      <c r="BU33" s="74" t="str">
        <f t="shared" si="9"/>
        <v>?</v>
      </c>
      <c r="BV33" s="75" t="str">
        <f t="shared" si="9"/>
        <v>?</v>
      </c>
      <c r="BW33" s="74" t="str">
        <f t="shared" si="10"/>
        <v>?</v>
      </c>
      <c r="BX33" s="70" t="str">
        <f t="shared" si="10"/>
        <v>?</v>
      </c>
    </row>
    <row r="34" spans="1:76" x14ac:dyDescent="0.3">
      <c r="A34" s="81" t="s">
        <v>38</v>
      </c>
      <c r="B34" s="61"/>
      <c r="C34" s="62" t="str">
        <f t="shared" si="241"/>
        <v/>
      </c>
      <c r="D34" s="63"/>
      <c r="E34" s="64" t="str">
        <f t="shared" si="242"/>
        <v/>
      </c>
      <c r="F34" s="63"/>
      <c r="G34" s="64" t="str">
        <f t="shared" si="243"/>
        <v/>
      </c>
      <c r="H34" s="63"/>
      <c r="I34" s="64" t="str">
        <f t="shared" si="244"/>
        <v/>
      </c>
      <c r="J34" s="63"/>
      <c r="K34" s="64" t="str">
        <f t="shared" si="245"/>
        <v/>
      </c>
      <c r="L34" s="63"/>
      <c r="M34" s="64" t="str">
        <f t="shared" si="246"/>
        <v/>
      </c>
      <c r="N34" s="63"/>
      <c r="O34" s="64" t="str">
        <f t="shared" si="247"/>
        <v/>
      </c>
      <c r="P34" s="63"/>
      <c r="Q34" s="64" t="str">
        <f t="shared" si="248"/>
        <v/>
      </c>
      <c r="R34" s="63"/>
      <c r="S34" s="64" t="str">
        <f t="shared" si="249"/>
        <v/>
      </c>
      <c r="T34" s="63"/>
      <c r="U34" s="64" t="str">
        <f t="shared" si="250"/>
        <v/>
      </c>
      <c r="V34" s="63"/>
      <c r="W34" s="64" t="str">
        <f t="shared" si="251"/>
        <v/>
      </c>
      <c r="X34" s="63"/>
      <c r="Y34" s="64" t="str">
        <f t="shared" si="252"/>
        <v/>
      </c>
      <c r="Z34" s="63"/>
      <c r="AA34" s="64" t="str">
        <f t="shared" si="253"/>
        <v/>
      </c>
      <c r="AB34" s="63"/>
      <c r="AC34" s="64" t="str">
        <f t="shared" si="254"/>
        <v/>
      </c>
      <c r="AD34" s="63"/>
      <c r="AE34" s="64" t="str">
        <f t="shared" si="255"/>
        <v/>
      </c>
      <c r="AF34" s="63"/>
      <c r="AG34" s="64" t="str">
        <f t="shared" si="256"/>
        <v/>
      </c>
      <c r="AH34" s="63"/>
      <c r="AI34" s="64" t="str">
        <f t="shared" si="257"/>
        <v/>
      </c>
      <c r="AJ34" s="63"/>
      <c r="AK34" s="64" t="str">
        <f t="shared" si="258"/>
        <v/>
      </c>
      <c r="AL34" s="63"/>
      <c r="AM34" s="64" t="str">
        <f t="shared" si="259"/>
        <v/>
      </c>
      <c r="AN34" s="63"/>
      <c r="AO34" s="64" t="str">
        <f t="shared" si="260"/>
        <v/>
      </c>
      <c r="AP34" s="63"/>
      <c r="AQ34" s="64" t="str">
        <f t="shared" si="261"/>
        <v/>
      </c>
      <c r="AR34" s="63"/>
      <c r="AS34" s="64" t="str">
        <f t="shared" si="262"/>
        <v/>
      </c>
      <c r="AT34" s="63"/>
      <c r="AU34" s="64" t="str">
        <f t="shared" si="263"/>
        <v/>
      </c>
      <c r="AV34" s="63"/>
      <c r="AW34" s="64" t="str">
        <f t="shared" si="264"/>
        <v/>
      </c>
      <c r="AX34" s="63"/>
      <c r="AY34" s="64" t="str">
        <f t="shared" si="265"/>
        <v/>
      </c>
      <c r="AZ34" s="63"/>
      <c r="BA34" s="64" t="str">
        <f t="shared" si="266"/>
        <v/>
      </c>
      <c r="BB34" s="63"/>
      <c r="BC34" s="64" t="str">
        <f t="shared" si="267"/>
        <v/>
      </c>
      <c r="BD34" s="63"/>
      <c r="BE34" s="64" t="str">
        <f t="shared" si="268"/>
        <v/>
      </c>
      <c r="BF34" s="63"/>
      <c r="BG34" s="64" t="str">
        <f t="shared" si="269"/>
        <v/>
      </c>
      <c r="BH34" s="63"/>
      <c r="BI34" s="64" t="str">
        <f t="shared" si="270"/>
        <v/>
      </c>
      <c r="BK34" s="65" t="str">
        <f t="shared" si="0"/>
        <v xml:space="preserve">     External spur</v>
      </c>
      <c r="BL34" s="66">
        <f t="shared" si="1"/>
        <v>0</v>
      </c>
      <c r="BM34" s="67" t="str">
        <f t="shared" si="2"/>
        <v/>
      </c>
      <c r="BN34" s="52" t="str">
        <f t="shared" si="3"/>
        <v>?</v>
      </c>
      <c r="BO34" s="68" t="str">
        <f t="shared" si="4"/>
        <v/>
      </c>
      <c r="BP34" s="69" t="str">
        <f t="shared" si="5"/>
        <v/>
      </c>
      <c r="BQ34" s="70" t="str">
        <f t="shared" si="6"/>
        <v>?</v>
      </c>
      <c r="BR34" s="71" t="str">
        <f t="shared" si="7"/>
        <v/>
      </c>
      <c r="BS34" s="72" t="str">
        <f t="shared" si="8"/>
        <v>?</v>
      </c>
      <c r="BT34" s="73" t="str">
        <f t="shared" si="8"/>
        <v>?</v>
      </c>
      <c r="BU34" s="74" t="str">
        <f t="shared" si="9"/>
        <v>?</v>
      </c>
      <c r="BV34" s="75" t="str">
        <f t="shared" si="9"/>
        <v>?</v>
      </c>
      <c r="BW34" s="74" t="str">
        <f t="shared" si="10"/>
        <v>?</v>
      </c>
      <c r="BX34" s="70" t="str">
        <f t="shared" si="10"/>
        <v>?</v>
      </c>
    </row>
    <row r="35" spans="1:76" x14ac:dyDescent="0.3">
      <c r="A35" s="81" t="s">
        <v>39</v>
      </c>
      <c r="B35" s="82" t="str">
        <f>IF(AND((B33&gt;0),(B32&gt;0)),(B33/B32),"")</f>
        <v/>
      </c>
      <c r="C35" s="62" t="s">
        <v>30</v>
      </c>
      <c r="D35" s="83" t="str">
        <f t="shared" ref="D35" si="271">IF(AND((D33&gt;0),(D32&gt;0)),(D33/D32),"")</f>
        <v/>
      </c>
      <c r="E35" s="64" t="s">
        <v>30</v>
      </c>
      <c r="F35" s="83" t="str">
        <f t="shared" ref="F35" si="272">IF(AND((F33&gt;0),(F32&gt;0)),(F33/F32),"")</f>
        <v/>
      </c>
      <c r="G35" s="64" t="s">
        <v>30</v>
      </c>
      <c r="H35" s="83" t="str">
        <f t="shared" ref="H35" si="273">IF(AND((H33&gt;0),(H32&gt;0)),(H33/H32),"")</f>
        <v/>
      </c>
      <c r="I35" s="64" t="s">
        <v>30</v>
      </c>
      <c r="J35" s="83" t="str">
        <f t="shared" ref="J35" si="274">IF(AND((J33&gt;0),(J32&gt;0)),(J33/J32),"")</f>
        <v/>
      </c>
      <c r="K35" s="64" t="s">
        <v>30</v>
      </c>
      <c r="L35" s="83" t="str">
        <f t="shared" ref="L35" si="275">IF(AND((L33&gt;0),(L32&gt;0)),(L33/L32),"")</f>
        <v/>
      </c>
      <c r="M35" s="64" t="s">
        <v>30</v>
      </c>
      <c r="N35" s="83" t="str">
        <f t="shared" ref="N35" si="276">IF(AND((N33&gt;0),(N32&gt;0)),(N33/N32),"")</f>
        <v/>
      </c>
      <c r="O35" s="64" t="s">
        <v>30</v>
      </c>
      <c r="P35" s="83" t="str">
        <f t="shared" ref="P35" si="277">IF(AND((P33&gt;0),(P32&gt;0)),(P33/P32),"")</f>
        <v/>
      </c>
      <c r="Q35" s="64" t="s">
        <v>30</v>
      </c>
      <c r="R35" s="83" t="str">
        <f t="shared" ref="R35" si="278">IF(AND((R33&gt;0),(R32&gt;0)),(R33/R32),"")</f>
        <v/>
      </c>
      <c r="S35" s="64" t="s">
        <v>30</v>
      </c>
      <c r="T35" s="83" t="str">
        <f t="shared" ref="T35" si="279">IF(AND((T33&gt;0),(T32&gt;0)),(T33/T32),"")</f>
        <v/>
      </c>
      <c r="U35" s="64" t="s">
        <v>30</v>
      </c>
      <c r="V35" s="83" t="str">
        <f t="shared" ref="V35" si="280">IF(AND((V33&gt;0),(V32&gt;0)),(V33/V32),"")</f>
        <v/>
      </c>
      <c r="W35" s="64" t="s">
        <v>30</v>
      </c>
      <c r="X35" s="83" t="str">
        <f t="shared" ref="X35" si="281">IF(AND((X33&gt;0),(X32&gt;0)),(X33/X32),"")</f>
        <v/>
      </c>
      <c r="Y35" s="64" t="s">
        <v>30</v>
      </c>
      <c r="Z35" s="83" t="str">
        <f t="shared" ref="Z35" si="282">IF(AND((Z33&gt;0),(Z32&gt;0)),(Z33/Z32),"")</f>
        <v/>
      </c>
      <c r="AA35" s="64" t="s">
        <v>30</v>
      </c>
      <c r="AB35" s="83" t="str">
        <f t="shared" ref="AB35" si="283">IF(AND((AB33&gt;0),(AB32&gt;0)),(AB33/AB32),"")</f>
        <v/>
      </c>
      <c r="AC35" s="64" t="s">
        <v>30</v>
      </c>
      <c r="AD35" s="83" t="str">
        <f t="shared" ref="AD35" si="284">IF(AND((AD33&gt;0),(AD32&gt;0)),(AD33/AD32),"")</f>
        <v/>
      </c>
      <c r="AE35" s="64" t="s">
        <v>30</v>
      </c>
      <c r="AF35" s="83" t="str">
        <f>IF(AND((AF33&gt;0),(AF32&gt;0)),(AF33/AF32),"")</f>
        <v/>
      </c>
      <c r="AG35" s="64" t="s">
        <v>30</v>
      </c>
      <c r="AH35" s="83" t="str">
        <f t="shared" ref="AH35" si="285">IF(AND((AH33&gt;0),(AH32&gt;0)),(AH33/AH32),"")</f>
        <v/>
      </c>
      <c r="AI35" s="64" t="s">
        <v>30</v>
      </c>
      <c r="AJ35" s="83" t="str">
        <f t="shared" ref="AJ35" si="286">IF(AND((AJ33&gt;0),(AJ32&gt;0)),(AJ33/AJ32),"")</f>
        <v/>
      </c>
      <c r="AK35" s="64" t="s">
        <v>30</v>
      </c>
      <c r="AL35" s="83" t="str">
        <f t="shared" ref="AL35" si="287">IF(AND((AL33&gt;0),(AL32&gt;0)),(AL33/AL32),"")</f>
        <v/>
      </c>
      <c r="AM35" s="64" t="s">
        <v>30</v>
      </c>
      <c r="AN35" s="83" t="str">
        <f t="shared" ref="AN35" si="288">IF(AND((AN33&gt;0),(AN32&gt;0)),(AN33/AN32),"")</f>
        <v/>
      </c>
      <c r="AO35" s="64" t="s">
        <v>30</v>
      </c>
      <c r="AP35" s="83" t="str">
        <f t="shared" ref="AP35" si="289">IF(AND((AP33&gt;0),(AP32&gt;0)),(AP33/AP32),"")</f>
        <v/>
      </c>
      <c r="AQ35" s="64" t="s">
        <v>30</v>
      </c>
      <c r="AR35" s="83" t="str">
        <f t="shared" ref="AR35" si="290">IF(AND((AR33&gt;0),(AR32&gt;0)),(AR33/AR32),"")</f>
        <v/>
      </c>
      <c r="AS35" s="64" t="s">
        <v>30</v>
      </c>
      <c r="AT35" s="83" t="str">
        <f t="shared" ref="AT35" si="291">IF(AND((AT33&gt;0),(AT32&gt;0)),(AT33/AT32),"")</f>
        <v/>
      </c>
      <c r="AU35" s="64" t="s">
        <v>30</v>
      </c>
      <c r="AV35" s="83" t="str">
        <f t="shared" ref="AV35" si="292">IF(AND((AV33&gt;0),(AV32&gt;0)),(AV33/AV32),"")</f>
        <v/>
      </c>
      <c r="AW35" s="64" t="s">
        <v>30</v>
      </c>
      <c r="AX35" s="83" t="str">
        <f t="shared" ref="AX35" si="293">IF(AND((AX33&gt;0),(AX32&gt;0)),(AX33/AX32),"")</f>
        <v/>
      </c>
      <c r="AY35" s="64" t="s">
        <v>30</v>
      </c>
      <c r="AZ35" s="83" t="str">
        <f t="shared" ref="AZ35" si="294">IF(AND((AZ33&gt;0),(AZ32&gt;0)),(AZ33/AZ32),"")</f>
        <v/>
      </c>
      <c r="BA35" s="64" t="s">
        <v>30</v>
      </c>
      <c r="BB35" s="83" t="str">
        <f t="shared" ref="BB35" si="295">IF(AND((BB33&gt;0),(BB32&gt;0)),(BB33/BB32),"")</f>
        <v/>
      </c>
      <c r="BC35" s="64" t="s">
        <v>30</v>
      </c>
      <c r="BD35" s="83" t="str">
        <f t="shared" ref="BD35" si="296">IF(AND((BD33&gt;0),(BD32&gt;0)),(BD33/BD32),"")</f>
        <v/>
      </c>
      <c r="BE35" s="64" t="s">
        <v>30</v>
      </c>
      <c r="BF35" s="83" t="str">
        <f t="shared" ref="BF35" si="297">IF(AND((BF33&gt;0),(BF32&gt;0)),(BF33/BF32),"")</f>
        <v/>
      </c>
      <c r="BG35" s="64" t="s">
        <v>30</v>
      </c>
      <c r="BH35" s="83" t="str">
        <f t="shared" ref="BH35" si="298">IF(AND((BH33&gt;0),(BH32&gt;0)),(BH33/BH32),"")</f>
        <v/>
      </c>
      <c r="BI35" s="64" t="s">
        <v>30</v>
      </c>
      <c r="BK35" s="65" t="str">
        <f t="shared" si="0"/>
        <v xml:space="preserve">     External branches length ratio</v>
      </c>
      <c r="BL35" s="66">
        <f t="shared" si="1"/>
        <v>0</v>
      </c>
      <c r="BM35" s="84" t="str">
        <f t="shared" si="2"/>
        <v/>
      </c>
      <c r="BN35" s="87" t="str">
        <f t="shared" si="3"/>
        <v>?</v>
      </c>
      <c r="BO35" s="85" t="str">
        <f t="shared" si="4"/>
        <v/>
      </c>
      <c r="BP35" s="89" t="str">
        <f t="shared" si="5"/>
        <v/>
      </c>
      <c r="BQ35" s="90" t="s">
        <v>30</v>
      </c>
      <c r="BR35" s="91" t="str">
        <f t="shared" si="7"/>
        <v/>
      </c>
      <c r="BS35" s="86" t="str">
        <f t="shared" si="8"/>
        <v>?</v>
      </c>
      <c r="BT35" s="92" t="s">
        <v>30</v>
      </c>
      <c r="BU35" s="87" t="str">
        <f t="shared" si="9"/>
        <v>?</v>
      </c>
      <c r="BV35" s="93" t="s">
        <v>30</v>
      </c>
      <c r="BW35" s="87" t="str">
        <f t="shared" si="10"/>
        <v>?</v>
      </c>
      <c r="BX35" s="90" t="s">
        <v>30</v>
      </c>
    </row>
    <row r="36" spans="1:76" x14ac:dyDescent="0.3">
      <c r="A36" s="81" t="s">
        <v>40</v>
      </c>
      <c r="B36" s="61"/>
      <c r="C36" s="62" t="str">
        <f t="shared" si="241"/>
        <v/>
      </c>
      <c r="D36" s="63"/>
      <c r="E36" s="64" t="str">
        <f t="shared" ref="E36:E38" si="299">IF(AND((D36&gt;0),(D$7&gt;0)),(D36/D$7*100),"")</f>
        <v/>
      </c>
      <c r="F36" s="63"/>
      <c r="G36" s="64" t="str">
        <f t="shared" ref="G36:G38" si="300">IF(AND((F36&gt;0),(F$7&gt;0)),(F36/F$7*100),"")</f>
        <v/>
      </c>
      <c r="H36" s="63"/>
      <c r="I36" s="64" t="str">
        <f t="shared" ref="I36:I38" si="301">IF(AND((H36&gt;0),(H$7&gt;0)),(H36/H$7*100),"")</f>
        <v/>
      </c>
      <c r="J36" s="63"/>
      <c r="K36" s="64" t="str">
        <f t="shared" ref="K36:K38" si="302">IF(AND((J36&gt;0),(J$7&gt;0)),(J36/J$7*100),"")</f>
        <v/>
      </c>
      <c r="L36" s="63"/>
      <c r="M36" s="64" t="str">
        <f t="shared" ref="M36:M38" si="303">IF(AND((L36&gt;0),(L$7&gt;0)),(L36/L$7*100),"")</f>
        <v/>
      </c>
      <c r="N36" s="63"/>
      <c r="O36" s="64" t="str">
        <f t="shared" ref="O36:O38" si="304">IF(AND((N36&gt;0),(N$7&gt;0)),(N36/N$7*100),"")</f>
        <v/>
      </c>
      <c r="P36" s="63"/>
      <c r="Q36" s="64" t="str">
        <f t="shared" ref="Q36:Q38" si="305">IF(AND((P36&gt;0),(P$7&gt;0)),(P36/P$7*100),"")</f>
        <v/>
      </c>
      <c r="R36" s="63"/>
      <c r="S36" s="64" t="str">
        <f t="shared" ref="S36:S38" si="306">IF(AND((R36&gt;0),(R$7&gt;0)),(R36/R$7*100),"")</f>
        <v/>
      </c>
      <c r="T36" s="63"/>
      <c r="U36" s="64" t="str">
        <f t="shared" ref="U36:U38" si="307">IF(AND((T36&gt;0),(T$7&gt;0)),(T36/T$7*100),"")</f>
        <v/>
      </c>
      <c r="V36" s="63"/>
      <c r="W36" s="64" t="str">
        <f t="shared" ref="W36:W38" si="308">IF(AND((V36&gt;0),(V$7&gt;0)),(V36/V$7*100),"")</f>
        <v/>
      </c>
      <c r="X36" s="63"/>
      <c r="Y36" s="64" t="str">
        <f t="shared" ref="Y36:Y38" si="309">IF(AND((X36&gt;0),(X$7&gt;0)),(X36/X$7*100),"")</f>
        <v/>
      </c>
      <c r="Z36" s="63"/>
      <c r="AA36" s="64" t="str">
        <f t="shared" ref="AA36:AA38" si="310">IF(AND((Z36&gt;0),(Z$7&gt;0)),(Z36/Z$7*100),"")</f>
        <v/>
      </c>
      <c r="AB36" s="63"/>
      <c r="AC36" s="64" t="str">
        <f t="shared" ref="AC36:AC38" si="311">IF(AND((AB36&gt;0),(AB$7&gt;0)),(AB36/AB$7*100),"")</f>
        <v/>
      </c>
      <c r="AD36" s="63"/>
      <c r="AE36" s="64" t="str">
        <f t="shared" ref="AE36:AE38" si="312">IF(AND((AD36&gt;0),(AD$7&gt;0)),(AD36/AD$7*100),"")</f>
        <v/>
      </c>
      <c r="AF36" s="63"/>
      <c r="AG36" s="64" t="str">
        <f t="shared" ref="AG36:AG38" si="313">IF(AND((AF36&gt;0),(AF$7&gt;0)),(AF36/AF$7*100),"")</f>
        <v/>
      </c>
      <c r="AH36" s="63"/>
      <c r="AI36" s="64" t="str">
        <f t="shared" ref="AI36:AI38" si="314">IF(AND((AH36&gt;0),(AH$7&gt;0)),(AH36/AH$7*100),"")</f>
        <v/>
      </c>
      <c r="AJ36" s="63"/>
      <c r="AK36" s="64" t="str">
        <f t="shared" ref="AK36:AK38" si="315">IF(AND((AJ36&gt;0),(AJ$7&gt;0)),(AJ36/AJ$7*100),"")</f>
        <v/>
      </c>
      <c r="AL36" s="63"/>
      <c r="AM36" s="64" t="str">
        <f t="shared" ref="AM36:AM38" si="316">IF(AND((AL36&gt;0),(AL$7&gt;0)),(AL36/AL$7*100),"")</f>
        <v/>
      </c>
      <c r="AN36" s="63"/>
      <c r="AO36" s="64" t="str">
        <f t="shared" ref="AO36:AO38" si="317">IF(AND((AN36&gt;0),(AN$7&gt;0)),(AN36/AN$7*100),"")</f>
        <v/>
      </c>
      <c r="AP36" s="63"/>
      <c r="AQ36" s="64" t="str">
        <f t="shared" ref="AQ36:AQ38" si="318">IF(AND((AP36&gt;0),(AP$7&gt;0)),(AP36/AP$7*100),"")</f>
        <v/>
      </c>
      <c r="AR36" s="63"/>
      <c r="AS36" s="64" t="str">
        <f t="shared" ref="AS36:AS38" si="319">IF(AND((AR36&gt;0),(AR$7&gt;0)),(AR36/AR$7*100),"")</f>
        <v/>
      </c>
      <c r="AT36" s="63"/>
      <c r="AU36" s="64" t="str">
        <f t="shared" ref="AU36:AU38" si="320">IF(AND((AT36&gt;0),(AT$7&gt;0)),(AT36/AT$7*100),"")</f>
        <v/>
      </c>
      <c r="AV36" s="63"/>
      <c r="AW36" s="64" t="str">
        <f t="shared" ref="AW36:AW38" si="321">IF(AND((AV36&gt;0),(AV$7&gt;0)),(AV36/AV$7*100),"")</f>
        <v/>
      </c>
      <c r="AX36" s="63"/>
      <c r="AY36" s="64" t="str">
        <f t="shared" ref="AY36:AY38" si="322">IF(AND((AX36&gt;0),(AX$7&gt;0)),(AX36/AX$7*100),"")</f>
        <v/>
      </c>
      <c r="AZ36" s="63"/>
      <c r="BA36" s="64" t="str">
        <f t="shared" ref="BA36:BA38" si="323">IF(AND((AZ36&gt;0),(AZ$7&gt;0)),(AZ36/AZ$7*100),"")</f>
        <v/>
      </c>
      <c r="BB36" s="63"/>
      <c r="BC36" s="64" t="str">
        <f t="shared" ref="BC36:BC38" si="324">IF(AND((BB36&gt;0),(BB$7&gt;0)),(BB36/BB$7*100),"")</f>
        <v/>
      </c>
      <c r="BD36" s="63"/>
      <c r="BE36" s="64" t="str">
        <f t="shared" ref="BE36:BE38" si="325">IF(AND((BD36&gt;0),(BD$7&gt;0)),(BD36/BD$7*100),"")</f>
        <v/>
      </c>
      <c r="BF36" s="63"/>
      <c r="BG36" s="64" t="str">
        <f t="shared" ref="BG36:BG38" si="326">IF(AND((BF36&gt;0),(BF$7&gt;0)),(BF36/BF$7*100),"")</f>
        <v/>
      </c>
      <c r="BH36" s="63"/>
      <c r="BI36" s="64" t="str">
        <f t="shared" ref="BI36:BI38" si="327">IF(AND((BH36&gt;0),(BH$7&gt;0)),(BH36/BH$7*100),"")</f>
        <v/>
      </c>
      <c r="BK36" s="65" t="str">
        <f t="shared" si="0"/>
        <v xml:space="preserve">     Internal primary branch</v>
      </c>
      <c r="BL36" s="66">
        <f t="shared" si="1"/>
        <v>0</v>
      </c>
      <c r="BM36" s="67" t="str">
        <f t="shared" si="2"/>
        <v/>
      </c>
      <c r="BN36" s="52" t="str">
        <f t="shared" si="3"/>
        <v>?</v>
      </c>
      <c r="BO36" s="68" t="str">
        <f t="shared" si="4"/>
        <v/>
      </c>
      <c r="BP36" s="69" t="str">
        <f t="shared" si="5"/>
        <v/>
      </c>
      <c r="BQ36" s="70" t="str">
        <f t="shared" si="6"/>
        <v>?</v>
      </c>
      <c r="BR36" s="71" t="str">
        <f t="shared" si="7"/>
        <v/>
      </c>
      <c r="BS36" s="72" t="str">
        <f t="shared" si="8"/>
        <v>?</v>
      </c>
      <c r="BT36" s="73" t="str">
        <f t="shared" si="8"/>
        <v>?</v>
      </c>
      <c r="BU36" s="74" t="str">
        <f t="shared" si="9"/>
        <v>?</v>
      </c>
      <c r="BV36" s="75" t="str">
        <f t="shared" si="9"/>
        <v>?</v>
      </c>
      <c r="BW36" s="74" t="str">
        <f t="shared" si="10"/>
        <v>?</v>
      </c>
      <c r="BX36" s="70" t="str">
        <f t="shared" si="10"/>
        <v>?</v>
      </c>
    </row>
    <row r="37" spans="1:76" x14ac:dyDescent="0.3">
      <c r="A37" s="81" t="s">
        <v>41</v>
      </c>
      <c r="B37" s="61"/>
      <c r="C37" s="62" t="str">
        <f t="shared" si="241"/>
        <v/>
      </c>
      <c r="D37" s="63"/>
      <c r="E37" s="64" t="str">
        <f t="shared" si="299"/>
        <v/>
      </c>
      <c r="F37" s="63"/>
      <c r="G37" s="64" t="str">
        <f t="shared" si="300"/>
        <v/>
      </c>
      <c r="H37" s="63"/>
      <c r="I37" s="64" t="str">
        <f t="shared" si="301"/>
        <v/>
      </c>
      <c r="J37" s="63"/>
      <c r="K37" s="64" t="str">
        <f t="shared" si="302"/>
        <v/>
      </c>
      <c r="L37" s="63"/>
      <c r="M37" s="64" t="str">
        <f t="shared" si="303"/>
        <v/>
      </c>
      <c r="N37" s="63"/>
      <c r="O37" s="64" t="str">
        <f t="shared" si="304"/>
        <v/>
      </c>
      <c r="P37" s="63"/>
      <c r="Q37" s="64" t="str">
        <f t="shared" si="305"/>
        <v/>
      </c>
      <c r="R37" s="63"/>
      <c r="S37" s="64" t="str">
        <f t="shared" si="306"/>
        <v/>
      </c>
      <c r="T37" s="63"/>
      <c r="U37" s="64" t="str">
        <f t="shared" si="307"/>
        <v/>
      </c>
      <c r="V37" s="63"/>
      <c r="W37" s="64" t="str">
        <f t="shared" si="308"/>
        <v/>
      </c>
      <c r="X37" s="63"/>
      <c r="Y37" s="64" t="str">
        <f t="shared" si="309"/>
        <v/>
      </c>
      <c r="Z37" s="63"/>
      <c r="AA37" s="64" t="str">
        <f t="shared" si="310"/>
        <v/>
      </c>
      <c r="AB37" s="63"/>
      <c r="AC37" s="64" t="str">
        <f t="shared" si="311"/>
        <v/>
      </c>
      <c r="AD37" s="63"/>
      <c r="AE37" s="64" t="str">
        <f t="shared" si="312"/>
        <v/>
      </c>
      <c r="AF37" s="63"/>
      <c r="AG37" s="64" t="str">
        <f t="shared" si="313"/>
        <v/>
      </c>
      <c r="AH37" s="63"/>
      <c r="AI37" s="64" t="str">
        <f t="shared" si="314"/>
        <v/>
      </c>
      <c r="AJ37" s="63"/>
      <c r="AK37" s="64" t="str">
        <f t="shared" si="315"/>
        <v/>
      </c>
      <c r="AL37" s="63"/>
      <c r="AM37" s="64" t="str">
        <f t="shared" si="316"/>
        <v/>
      </c>
      <c r="AN37" s="63"/>
      <c r="AO37" s="64" t="str">
        <f t="shared" si="317"/>
        <v/>
      </c>
      <c r="AP37" s="63"/>
      <c r="AQ37" s="64" t="str">
        <f t="shared" si="318"/>
        <v/>
      </c>
      <c r="AR37" s="63"/>
      <c r="AS37" s="64" t="str">
        <f t="shared" si="319"/>
        <v/>
      </c>
      <c r="AT37" s="63"/>
      <c r="AU37" s="64" t="str">
        <f t="shared" si="320"/>
        <v/>
      </c>
      <c r="AV37" s="63"/>
      <c r="AW37" s="64" t="str">
        <f t="shared" si="321"/>
        <v/>
      </c>
      <c r="AX37" s="63"/>
      <c r="AY37" s="64" t="str">
        <f t="shared" si="322"/>
        <v/>
      </c>
      <c r="AZ37" s="63"/>
      <c r="BA37" s="64" t="str">
        <f t="shared" si="323"/>
        <v/>
      </c>
      <c r="BB37" s="63"/>
      <c r="BC37" s="64" t="str">
        <f t="shared" si="324"/>
        <v/>
      </c>
      <c r="BD37" s="63"/>
      <c r="BE37" s="64" t="str">
        <f t="shared" si="325"/>
        <v/>
      </c>
      <c r="BF37" s="63"/>
      <c r="BG37" s="64" t="str">
        <f t="shared" si="326"/>
        <v/>
      </c>
      <c r="BH37" s="63"/>
      <c r="BI37" s="64" t="str">
        <f t="shared" si="327"/>
        <v/>
      </c>
      <c r="BK37" s="65" t="str">
        <f t="shared" si="0"/>
        <v xml:space="preserve">     Internal base + secondary branch</v>
      </c>
      <c r="BL37" s="66">
        <f t="shared" si="1"/>
        <v>0</v>
      </c>
      <c r="BM37" s="67" t="str">
        <f t="shared" si="2"/>
        <v/>
      </c>
      <c r="BN37" s="52" t="str">
        <f t="shared" si="3"/>
        <v>?</v>
      </c>
      <c r="BO37" s="68" t="str">
        <f t="shared" si="4"/>
        <v/>
      </c>
      <c r="BP37" s="69" t="str">
        <f t="shared" si="5"/>
        <v/>
      </c>
      <c r="BQ37" s="70" t="str">
        <f t="shared" si="6"/>
        <v>?</v>
      </c>
      <c r="BR37" s="71" t="str">
        <f t="shared" si="7"/>
        <v/>
      </c>
      <c r="BS37" s="72" t="str">
        <f t="shared" si="8"/>
        <v>?</v>
      </c>
      <c r="BT37" s="73" t="str">
        <f t="shared" si="8"/>
        <v>?</v>
      </c>
      <c r="BU37" s="74" t="str">
        <f t="shared" si="9"/>
        <v>?</v>
      </c>
      <c r="BV37" s="75" t="str">
        <f t="shared" si="9"/>
        <v>?</v>
      </c>
      <c r="BW37" s="74" t="str">
        <f t="shared" si="10"/>
        <v>?</v>
      </c>
      <c r="BX37" s="70" t="str">
        <f t="shared" si="10"/>
        <v>?</v>
      </c>
    </row>
    <row r="38" spans="1:76" x14ac:dyDescent="0.3">
      <c r="A38" s="81" t="s">
        <v>42</v>
      </c>
      <c r="B38" s="61"/>
      <c r="C38" s="62" t="str">
        <f t="shared" si="241"/>
        <v/>
      </c>
      <c r="D38" s="63"/>
      <c r="E38" s="64" t="str">
        <f t="shared" si="299"/>
        <v/>
      </c>
      <c r="F38" s="63"/>
      <c r="G38" s="64" t="str">
        <f t="shared" si="300"/>
        <v/>
      </c>
      <c r="H38" s="63"/>
      <c r="I38" s="64" t="str">
        <f t="shared" si="301"/>
        <v/>
      </c>
      <c r="J38" s="63"/>
      <c r="K38" s="64" t="str">
        <f t="shared" si="302"/>
        <v/>
      </c>
      <c r="L38" s="63"/>
      <c r="M38" s="64" t="str">
        <f t="shared" si="303"/>
        <v/>
      </c>
      <c r="N38" s="63"/>
      <c r="O38" s="64" t="str">
        <f t="shared" si="304"/>
        <v/>
      </c>
      <c r="P38" s="63"/>
      <c r="Q38" s="64" t="str">
        <f t="shared" si="305"/>
        <v/>
      </c>
      <c r="R38" s="63"/>
      <c r="S38" s="64" t="str">
        <f t="shared" si="306"/>
        <v/>
      </c>
      <c r="T38" s="63"/>
      <c r="U38" s="64" t="str">
        <f t="shared" si="307"/>
        <v/>
      </c>
      <c r="V38" s="63"/>
      <c r="W38" s="64" t="str">
        <f t="shared" si="308"/>
        <v/>
      </c>
      <c r="X38" s="63"/>
      <c r="Y38" s="64" t="str">
        <f t="shared" si="309"/>
        <v/>
      </c>
      <c r="Z38" s="63"/>
      <c r="AA38" s="64" t="str">
        <f t="shared" si="310"/>
        <v/>
      </c>
      <c r="AB38" s="63"/>
      <c r="AC38" s="64" t="str">
        <f t="shared" si="311"/>
        <v/>
      </c>
      <c r="AD38" s="63"/>
      <c r="AE38" s="64" t="str">
        <f t="shared" si="312"/>
        <v/>
      </c>
      <c r="AF38" s="63"/>
      <c r="AG38" s="64" t="str">
        <f t="shared" si="313"/>
        <v/>
      </c>
      <c r="AH38" s="63"/>
      <c r="AI38" s="64" t="str">
        <f t="shared" si="314"/>
        <v/>
      </c>
      <c r="AJ38" s="63"/>
      <c r="AK38" s="64" t="str">
        <f t="shared" si="315"/>
        <v/>
      </c>
      <c r="AL38" s="63"/>
      <c r="AM38" s="64" t="str">
        <f t="shared" si="316"/>
        <v/>
      </c>
      <c r="AN38" s="63"/>
      <c r="AO38" s="64" t="str">
        <f t="shared" si="317"/>
        <v/>
      </c>
      <c r="AP38" s="63"/>
      <c r="AQ38" s="64" t="str">
        <f t="shared" si="318"/>
        <v/>
      </c>
      <c r="AR38" s="63"/>
      <c r="AS38" s="64" t="str">
        <f t="shared" si="319"/>
        <v/>
      </c>
      <c r="AT38" s="63"/>
      <c r="AU38" s="64" t="str">
        <f t="shared" si="320"/>
        <v/>
      </c>
      <c r="AV38" s="63"/>
      <c r="AW38" s="64" t="str">
        <f t="shared" si="321"/>
        <v/>
      </c>
      <c r="AX38" s="63"/>
      <c r="AY38" s="64" t="str">
        <f t="shared" si="322"/>
        <v/>
      </c>
      <c r="AZ38" s="63"/>
      <c r="BA38" s="64" t="str">
        <f t="shared" si="323"/>
        <v/>
      </c>
      <c r="BB38" s="63"/>
      <c r="BC38" s="64" t="str">
        <f t="shared" si="324"/>
        <v/>
      </c>
      <c r="BD38" s="63"/>
      <c r="BE38" s="64" t="str">
        <f t="shared" si="325"/>
        <v/>
      </c>
      <c r="BF38" s="63"/>
      <c r="BG38" s="64" t="str">
        <f t="shared" si="326"/>
        <v/>
      </c>
      <c r="BH38" s="63"/>
      <c r="BI38" s="64" t="str">
        <f t="shared" si="327"/>
        <v/>
      </c>
      <c r="BK38" s="65" t="str">
        <f t="shared" si="0"/>
        <v xml:space="preserve">     Internal spur</v>
      </c>
      <c r="BL38" s="66">
        <f t="shared" si="1"/>
        <v>0</v>
      </c>
      <c r="BM38" s="67" t="str">
        <f t="shared" si="2"/>
        <v/>
      </c>
      <c r="BN38" s="52" t="str">
        <f t="shared" si="3"/>
        <v>?</v>
      </c>
      <c r="BO38" s="68" t="str">
        <f t="shared" si="4"/>
        <v/>
      </c>
      <c r="BP38" s="69" t="str">
        <f t="shared" si="5"/>
        <v/>
      </c>
      <c r="BQ38" s="70" t="str">
        <f t="shared" si="6"/>
        <v>?</v>
      </c>
      <c r="BR38" s="71" t="str">
        <f t="shared" si="7"/>
        <v/>
      </c>
      <c r="BS38" s="72" t="str">
        <f t="shared" si="8"/>
        <v>?</v>
      </c>
      <c r="BT38" s="73" t="str">
        <f t="shared" si="8"/>
        <v>?</v>
      </c>
      <c r="BU38" s="74" t="str">
        <f t="shared" si="9"/>
        <v>?</v>
      </c>
      <c r="BV38" s="75" t="str">
        <f t="shared" si="9"/>
        <v>?</v>
      </c>
      <c r="BW38" s="74" t="str">
        <f t="shared" si="10"/>
        <v>?</v>
      </c>
      <c r="BX38" s="70" t="str">
        <f t="shared" si="10"/>
        <v>?</v>
      </c>
    </row>
    <row r="39" spans="1:76" x14ac:dyDescent="0.3">
      <c r="A39" s="81" t="s">
        <v>43</v>
      </c>
      <c r="B39" s="82" t="str">
        <f>IF(AND((B37&gt;0),(B36&gt;0)),(B37/B36),"")</f>
        <v/>
      </c>
      <c r="C39" s="62" t="s">
        <v>30</v>
      </c>
      <c r="D39" s="83" t="str">
        <f t="shared" ref="D39" si="328">IF(AND((D37&gt;0),(D36&gt;0)),(D37/D36),"")</f>
        <v/>
      </c>
      <c r="E39" s="64" t="s">
        <v>30</v>
      </c>
      <c r="F39" s="83" t="str">
        <f t="shared" ref="F39" si="329">IF(AND((F37&gt;0),(F36&gt;0)),(F37/F36),"")</f>
        <v/>
      </c>
      <c r="G39" s="64" t="s">
        <v>30</v>
      </c>
      <c r="H39" s="83" t="str">
        <f t="shared" ref="H39" si="330">IF(AND((H37&gt;0),(H36&gt;0)),(H37/H36),"")</f>
        <v/>
      </c>
      <c r="I39" s="64" t="s">
        <v>30</v>
      </c>
      <c r="J39" s="83" t="str">
        <f t="shared" ref="J39" si="331">IF(AND((J37&gt;0),(J36&gt;0)),(J37/J36),"")</f>
        <v/>
      </c>
      <c r="K39" s="64" t="s">
        <v>30</v>
      </c>
      <c r="L39" s="83" t="str">
        <f t="shared" ref="L39" si="332">IF(AND((L37&gt;0),(L36&gt;0)),(L37/L36),"")</f>
        <v/>
      </c>
      <c r="M39" s="64" t="s">
        <v>30</v>
      </c>
      <c r="N39" s="83" t="str">
        <f t="shared" ref="N39" si="333">IF(AND((N37&gt;0),(N36&gt;0)),(N37/N36),"")</f>
        <v/>
      </c>
      <c r="O39" s="64" t="s">
        <v>30</v>
      </c>
      <c r="P39" s="83" t="str">
        <f t="shared" ref="P39" si="334">IF(AND((P37&gt;0),(P36&gt;0)),(P37/P36),"")</f>
        <v/>
      </c>
      <c r="Q39" s="64" t="s">
        <v>30</v>
      </c>
      <c r="R39" s="83" t="str">
        <f t="shared" ref="R39" si="335">IF(AND((R37&gt;0),(R36&gt;0)),(R37/R36),"")</f>
        <v/>
      </c>
      <c r="S39" s="64" t="s">
        <v>30</v>
      </c>
      <c r="T39" s="83" t="str">
        <f t="shared" ref="T39" si="336">IF(AND((T37&gt;0),(T36&gt;0)),(T37/T36),"")</f>
        <v/>
      </c>
      <c r="U39" s="64" t="s">
        <v>30</v>
      </c>
      <c r="V39" s="83" t="str">
        <f t="shared" ref="V39" si="337">IF(AND((V37&gt;0),(V36&gt;0)),(V37/V36),"")</f>
        <v/>
      </c>
      <c r="W39" s="64" t="s">
        <v>30</v>
      </c>
      <c r="X39" s="83" t="str">
        <f t="shared" ref="X39" si="338">IF(AND((X37&gt;0),(X36&gt;0)),(X37/X36),"")</f>
        <v/>
      </c>
      <c r="Y39" s="64" t="s">
        <v>30</v>
      </c>
      <c r="Z39" s="83" t="str">
        <f t="shared" ref="Z39" si="339">IF(AND((Z37&gt;0),(Z36&gt;0)),(Z37/Z36),"")</f>
        <v/>
      </c>
      <c r="AA39" s="64" t="s">
        <v>30</v>
      </c>
      <c r="AB39" s="83" t="str">
        <f t="shared" ref="AB39" si="340">IF(AND((AB37&gt;0),(AB36&gt;0)),(AB37/AB36),"")</f>
        <v/>
      </c>
      <c r="AC39" s="64" t="s">
        <v>30</v>
      </c>
      <c r="AD39" s="83" t="str">
        <f t="shared" ref="AD39" si="341">IF(AND((AD37&gt;0),(AD36&gt;0)),(AD37/AD36),"")</f>
        <v/>
      </c>
      <c r="AE39" s="64" t="s">
        <v>30</v>
      </c>
      <c r="AF39" s="83" t="str">
        <f>IF(AND((AF37&gt;0),(AF36&gt;0)),(AF37/AF36),"")</f>
        <v/>
      </c>
      <c r="AG39" s="64" t="s">
        <v>30</v>
      </c>
      <c r="AH39" s="83" t="str">
        <f t="shared" ref="AH39" si="342">IF(AND((AH37&gt;0),(AH36&gt;0)),(AH37/AH36),"")</f>
        <v/>
      </c>
      <c r="AI39" s="64" t="s">
        <v>30</v>
      </c>
      <c r="AJ39" s="83" t="str">
        <f t="shared" ref="AJ39" si="343">IF(AND((AJ37&gt;0),(AJ36&gt;0)),(AJ37/AJ36),"")</f>
        <v/>
      </c>
      <c r="AK39" s="64" t="s">
        <v>30</v>
      </c>
      <c r="AL39" s="83" t="str">
        <f t="shared" ref="AL39" si="344">IF(AND((AL37&gt;0),(AL36&gt;0)),(AL37/AL36),"")</f>
        <v/>
      </c>
      <c r="AM39" s="64" t="s">
        <v>30</v>
      </c>
      <c r="AN39" s="83" t="str">
        <f t="shared" ref="AN39" si="345">IF(AND((AN37&gt;0),(AN36&gt;0)),(AN37/AN36),"")</f>
        <v/>
      </c>
      <c r="AO39" s="64" t="s">
        <v>30</v>
      </c>
      <c r="AP39" s="83" t="str">
        <f t="shared" ref="AP39" si="346">IF(AND((AP37&gt;0),(AP36&gt;0)),(AP37/AP36),"")</f>
        <v/>
      </c>
      <c r="AQ39" s="64" t="s">
        <v>30</v>
      </c>
      <c r="AR39" s="83" t="str">
        <f t="shared" ref="AR39" si="347">IF(AND((AR37&gt;0),(AR36&gt;0)),(AR37/AR36),"")</f>
        <v/>
      </c>
      <c r="AS39" s="64" t="s">
        <v>30</v>
      </c>
      <c r="AT39" s="83" t="str">
        <f t="shared" ref="AT39" si="348">IF(AND((AT37&gt;0),(AT36&gt;0)),(AT37/AT36),"")</f>
        <v/>
      </c>
      <c r="AU39" s="64" t="s">
        <v>30</v>
      </c>
      <c r="AV39" s="83" t="str">
        <f t="shared" ref="AV39" si="349">IF(AND((AV37&gt;0),(AV36&gt;0)),(AV37/AV36),"")</f>
        <v/>
      </c>
      <c r="AW39" s="64" t="s">
        <v>30</v>
      </c>
      <c r="AX39" s="83" t="str">
        <f t="shared" ref="AX39" si="350">IF(AND((AX37&gt;0),(AX36&gt;0)),(AX37/AX36),"")</f>
        <v/>
      </c>
      <c r="AY39" s="64" t="s">
        <v>30</v>
      </c>
      <c r="AZ39" s="83" t="str">
        <f t="shared" ref="AZ39" si="351">IF(AND((AZ37&gt;0),(AZ36&gt;0)),(AZ37/AZ36),"")</f>
        <v/>
      </c>
      <c r="BA39" s="64" t="s">
        <v>30</v>
      </c>
      <c r="BB39" s="83" t="str">
        <f t="shared" ref="BB39" si="352">IF(AND((BB37&gt;0),(BB36&gt;0)),(BB37/BB36),"")</f>
        <v/>
      </c>
      <c r="BC39" s="64" t="s">
        <v>30</v>
      </c>
      <c r="BD39" s="83" t="str">
        <f t="shared" ref="BD39" si="353">IF(AND((BD37&gt;0),(BD36&gt;0)),(BD37/BD36),"")</f>
        <v/>
      </c>
      <c r="BE39" s="64" t="s">
        <v>30</v>
      </c>
      <c r="BF39" s="83" t="str">
        <f t="shared" ref="BF39" si="354">IF(AND((BF37&gt;0),(BF36&gt;0)),(BF37/BF36),"")</f>
        <v/>
      </c>
      <c r="BG39" s="64" t="s">
        <v>30</v>
      </c>
      <c r="BH39" s="83" t="str">
        <f t="shared" ref="BH39" si="355">IF(AND((BH37&gt;0),(BH36&gt;0)),(BH37/BH36),"")</f>
        <v/>
      </c>
      <c r="BI39" s="64" t="s">
        <v>30</v>
      </c>
      <c r="BK39" s="65" t="str">
        <f t="shared" si="0"/>
        <v xml:space="preserve">     Internal branches length ratio</v>
      </c>
      <c r="BL39" s="66">
        <f t="shared" si="1"/>
        <v>0</v>
      </c>
      <c r="BM39" s="84" t="str">
        <f t="shared" si="2"/>
        <v/>
      </c>
      <c r="BN39" s="87" t="str">
        <f t="shared" si="3"/>
        <v>?</v>
      </c>
      <c r="BO39" s="85" t="str">
        <f t="shared" si="4"/>
        <v/>
      </c>
      <c r="BP39" s="89" t="str">
        <f t="shared" si="5"/>
        <v/>
      </c>
      <c r="BQ39" s="90" t="s">
        <v>30</v>
      </c>
      <c r="BR39" s="91" t="str">
        <f t="shared" si="7"/>
        <v/>
      </c>
      <c r="BS39" s="86" t="str">
        <f t="shared" si="8"/>
        <v>?</v>
      </c>
      <c r="BT39" s="92" t="s">
        <v>30</v>
      </c>
      <c r="BU39" s="87" t="str">
        <f t="shared" si="9"/>
        <v>?</v>
      </c>
      <c r="BV39" s="93" t="s">
        <v>30</v>
      </c>
      <c r="BW39" s="87" t="str">
        <f t="shared" si="10"/>
        <v>?</v>
      </c>
      <c r="BX39" s="90" t="s">
        <v>30</v>
      </c>
    </row>
    <row r="40" spans="1:76" x14ac:dyDescent="0.3">
      <c r="A40" s="43" t="s">
        <v>59</v>
      </c>
      <c r="B40" s="76"/>
      <c r="C40" s="77"/>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9"/>
      <c r="AF40" s="80"/>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9"/>
      <c r="BK40" s="65" t="str">
        <f t="shared" si="0"/>
        <v>Claw IV heights</v>
      </c>
      <c r="BL40" s="66"/>
      <c r="BM40" s="67"/>
      <c r="BN40" s="52"/>
      <c r="BO40" s="68"/>
      <c r="BP40" s="69"/>
      <c r="BQ40" s="70"/>
      <c r="BR40" s="71"/>
      <c r="BS40" s="72"/>
      <c r="BT40" s="73"/>
      <c r="BU40" s="74"/>
      <c r="BV40" s="75"/>
      <c r="BW40" s="74"/>
      <c r="BX40" s="70"/>
    </row>
    <row r="41" spans="1:76" x14ac:dyDescent="0.3">
      <c r="A41" s="81" t="s">
        <v>44</v>
      </c>
      <c r="B41" s="61"/>
      <c r="C41" s="62" t="str">
        <f t="shared" ref="C41:C47" si="356">IF(AND((B41&gt;0),(B$7&gt;0)),(B41/B$7*100),"")</f>
        <v/>
      </c>
      <c r="D41" s="63"/>
      <c r="E41" s="64" t="str">
        <f t="shared" ref="E41:E43" si="357">IF(AND((D41&gt;0),(D$7&gt;0)),(D41/D$7*100),"")</f>
        <v/>
      </c>
      <c r="F41" s="63"/>
      <c r="G41" s="64" t="str">
        <f t="shared" ref="G41:G43" si="358">IF(AND((F41&gt;0),(F$7&gt;0)),(F41/F$7*100),"")</f>
        <v/>
      </c>
      <c r="H41" s="63"/>
      <c r="I41" s="64" t="str">
        <f t="shared" ref="I41:I43" si="359">IF(AND((H41&gt;0),(H$7&gt;0)),(H41/H$7*100),"")</f>
        <v/>
      </c>
      <c r="J41" s="63"/>
      <c r="K41" s="64" t="str">
        <f t="shared" ref="K41:K43" si="360">IF(AND((J41&gt;0),(J$7&gt;0)),(J41/J$7*100),"")</f>
        <v/>
      </c>
      <c r="L41" s="63"/>
      <c r="M41" s="64" t="str">
        <f t="shared" ref="M41:M43" si="361">IF(AND((L41&gt;0),(L$7&gt;0)),(L41/L$7*100),"")</f>
        <v/>
      </c>
      <c r="N41" s="63"/>
      <c r="O41" s="64" t="str">
        <f t="shared" ref="O41:O43" si="362">IF(AND((N41&gt;0),(N$7&gt;0)),(N41/N$7*100),"")</f>
        <v/>
      </c>
      <c r="P41" s="63"/>
      <c r="Q41" s="64" t="str">
        <f t="shared" ref="Q41:Q43" si="363">IF(AND((P41&gt;0),(P$7&gt;0)),(P41/P$7*100),"")</f>
        <v/>
      </c>
      <c r="R41" s="63"/>
      <c r="S41" s="64" t="str">
        <f t="shared" ref="S41:S43" si="364">IF(AND((R41&gt;0),(R$7&gt;0)),(R41/R$7*100),"")</f>
        <v/>
      </c>
      <c r="T41" s="63"/>
      <c r="U41" s="64" t="str">
        <f t="shared" ref="U41:U43" si="365">IF(AND((T41&gt;0),(T$7&gt;0)),(T41/T$7*100),"")</f>
        <v/>
      </c>
      <c r="V41" s="63"/>
      <c r="W41" s="64" t="str">
        <f t="shared" ref="W41:W43" si="366">IF(AND((V41&gt;0),(V$7&gt;0)),(V41/V$7*100),"")</f>
        <v/>
      </c>
      <c r="X41" s="63"/>
      <c r="Y41" s="64" t="str">
        <f t="shared" ref="Y41:Y43" si="367">IF(AND((X41&gt;0),(X$7&gt;0)),(X41/X$7*100),"")</f>
        <v/>
      </c>
      <c r="Z41" s="63"/>
      <c r="AA41" s="64" t="str">
        <f t="shared" ref="AA41:AA43" si="368">IF(AND((Z41&gt;0),(Z$7&gt;0)),(Z41/Z$7*100),"")</f>
        <v/>
      </c>
      <c r="AB41" s="63"/>
      <c r="AC41" s="64" t="str">
        <f t="shared" ref="AC41:AC43" si="369">IF(AND((AB41&gt;0),(AB$7&gt;0)),(AB41/AB$7*100),"")</f>
        <v/>
      </c>
      <c r="AD41" s="63"/>
      <c r="AE41" s="64" t="str">
        <f t="shared" ref="AE41:AE43" si="370">IF(AND((AD41&gt;0),(AD$7&gt;0)),(AD41/AD$7*100),"")</f>
        <v/>
      </c>
      <c r="AF41" s="63"/>
      <c r="AG41" s="64" t="str">
        <f t="shared" ref="AG41:AG43" si="371">IF(AND((AF41&gt;0),(AF$7&gt;0)),(AF41/AF$7*100),"")</f>
        <v/>
      </c>
      <c r="AH41" s="63"/>
      <c r="AI41" s="64" t="str">
        <f t="shared" ref="AI41:AI43" si="372">IF(AND((AH41&gt;0),(AH$7&gt;0)),(AH41/AH$7*100),"")</f>
        <v/>
      </c>
      <c r="AJ41" s="63"/>
      <c r="AK41" s="64" t="str">
        <f t="shared" ref="AK41:AK43" si="373">IF(AND((AJ41&gt;0),(AJ$7&gt;0)),(AJ41/AJ$7*100),"")</f>
        <v/>
      </c>
      <c r="AL41" s="63"/>
      <c r="AM41" s="64" t="str">
        <f t="shared" ref="AM41:AM43" si="374">IF(AND((AL41&gt;0),(AL$7&gt;0)),(AL41/AL$7*100),"")</f>
        <v/>
      </c>
      <c r="AN41" s="63"/>
      <c r="AO41" s="64" t="str">
        <f t="shared" ref="AO41:AO43" si="375">IF(AND((AN41&gt;0),(AN$7&gt;0)),(AN41/AN$7*100),"")</f>
        <v/>
      </c>
      <c r="AP41" s="63"/>
      <c r="AQ41" s="64" t="str">
        <f t="shared" ref="AQ41:AQ43" si="376">IF(AND((AP41&gt;0),(AP$7&gt;0)),(AP41/AP$7*100),"")</f>
        <v/>
      </c>
      <c r="AR41" s="63"/>
      <c r="AS41" s="64" t="str">
        <f t="shared" ref="AS41:AS43" si="377">IF(AND((AR41&gt;0),(AR$7&gt;0)),(AR41/AR$7*100),"")</f>
        <v/>
      </c>
      <c r="AT41" s="63"/>
      <c r="AU41" s="64" t="str">
        <f t="shared" ref="AU41:AU43" si="378">IF(AND((AT41&gt;0),(AT$7&gt;0)),(AT41/AT$7*100),"")</f>
        <v/>
      </c>
      <c r="AV41" s="63"/>
      <c r="AW41" s="64" t="str">
        <f t="shared" ref="AW41:AW43" si="379">IF(AND((AV41&gt;0),(AV$7&gt;0)),(AV41/AV$7*100),"")</f>
        <v/>
      </c>
      <c r="AX41" s="63"/>
      <c r="AY41" s="64" t="str">
        <f t="shared" ref="AY41:AY43" si="380">IF(AND((AX41&gt;0),(AX$7&gt;0)),(AX41/AX$7*100),"")</f>
        <v/>
      </c>
      <c r="AZ41" s="63"/>
      <c r="BA41" s="64" t="str">
        <f t="shared" ref="BA41:BA43" si="381">IF(AND((AZ41&gt;0),(AZ$7&gt;0)),(AZ41/AZ$7*100),"")</f>
        <v/>
      </c>
      <c r="BB41" s="63"/>
      <c r="BC41" s="64" t="str">
        <f t="shared" ref="BC41:BC43" si="382">IF(AND((BB41&gt;0),(BB$7&gt;0)),(BB41/BB$7*100),"")</f>
        <v/>
      </c>
      <c r="BD41" s="63"/>
      <c r="BE41" s="64" t="str">
        <f t="shared" ref="BE41:BE43" si="383">IF(AND((BD41&gt;0),(BD$7&gt;0)),(BD41/BD$7*100),"")</f>
        <v/>
      </c>
      <c r="BF41" s="63"/>
      <c r="BG41" s="64" t="str">
        <f t="shared" ref="BG41:BG43" si="384">IF(AND((BF41&gt;0),(BF$7&gt;0)),(BF41/BF$7*100),"")</f>
        <v/>
      </c>
      <c r="BH41" s="63"/>
      <c r="BI41" s="64" t="str">
        <f t="shared" ref="BI41:BI43" si="385">IF(AND((BH41&gt;0),(BH$7&gt;0)),(BH41/BH$7*100),"")</f>
        <v/>
      </c>
      <c r="BK41" s="65" t="str">
        <f t="shared" si="0"/>
        <v xml:space="preserve">     Anterior primary branch</v>
      </c>
      <c r="BL41" s="66">
        <f t="shared" si="1"/>
        <v>0</v>
      </c>
      <c r="BM41" s="67" t="str">
        <f t="shared" si="2"/>
        <v/>
      </c>
      <c r="BN41" s="52" t="str">
        <f t="shared" si="3"/>
        <v>?</v>
      </c>
      <c r="BO41" s="68" t="str">
        <f t="shared" si="4"/>
        <v/>
      </c>
      <c r="BP41" s="69" t="str">
        <f t="shared" si="5"/>
        <v/>
      </c>
      <c r="BQ41" s="70" t="str">
        <f t="shared" si="6"/>
        <v>?</v>
      </c>
      <c r="BR41" s="71" t="str">
        <f t="shared" si="7"/>
        <v/>
      </c>
      <c r="BS41" s="72" t="str">
        <f t="shared" si="8"/>
        <v>?</v>
      </c>
      <c r="BT41" s="73" t="str">
        <f t="shared" si="8"/>
        <v>?</v>
      </c>
      <c r="BU41" s="74" t="str">
        <f t="shared" si="9"/>
        <v>?</v>
      </c>
      <c r="BV41" s="75" t="str">
        <f t="shared" si="9"/>
        <v>?</v>
      </c>
      <c r="BW41" s="74" t="str">
        <f t="shared" si="10"/>
        <v>?</v>
      </c>
      <c r="BX41" s="70" t="str">
        <f t="shared" si="10"/>
        <v>?</v>
      </c>
    </row>
    <row r="42" spans="1:76" x14ac:dyDescent="0.3">
      <c r="A42" s="81" t="s">
        <v>45</v>
      </c>
      <c r="B42" s="61"/>
      <c r="C42" s="62" t="str">
        <f t="shared" si="356"/>
        <v/>
      </c>
      <c r="D42" s="63"/>
      <c r="E42" s="64" t="str">
        <f t="shared" si="357"/>
        <v/>
      </c>
      <c r="F42" s="63"/>
      <c r="G42" s="64" t="str">
        <f t="shared" si="358"/>
        <v/>
      </c>
      <c r="H42" s="63"/>
      <c r="I42" s="64" t="str">
        <f t="shared" si="359"/>
        <v/>
      </c>
      <c r="J42" s="63"/>
      <c r="K42" s="64" t="str">
        <f t="shared" si="360"/>
        <v/>
      </c>
      <c r="L42" s="63"/>
      <c r="M42" s="64" t="str">
        <f t="shared" si="361"/>
        <v/>
      </c>
      <c r="N42" s="63"/>
      <c r="O42" s="64" t="str">
        <f t="shared" si="362"/>
        <v/>
      </c>
      <c r="P42" s="63"/>
      <c r="Q42" s="64" t="str">
        <f t="shared" si="363"/>
        <v/>
      </c>
      <c r="R42" s="63"/>
      <c r="S42" s="64" t="str">
        <f t="shared" si="364"/>
        <v/>
      </c>
      <c r="T42" s="63"/>
      <c r="U42" s="64" t="str">
        <f t="shared" si="365"/>
        <v/>
      </c>
      <c r="V42" s="63"/>
      <c r="W42" s="64" t="str">
        <f t="shared" si="366"/>
        <v/>
      </c>
      <c r="X42" s="63"/>
      <c r="Y42" s="64" t="str">
        <f t="shared" si="367"/>
        <v/>
      </c>
      <c r="Z42" s="63"/>
      <c r="AA42" s="64" t="str">
        <f t="shared" si="368"/>
        <v/>
      </c>
      <c r="AB42" s="63"/>
      <c r="AC42" s="64" t="str">
        <f t="shared" si="369"/>
        <v/>
      </c>
      <c r="AD42" s="63"/>
      <c r="AE42" s="64" t="str">
        <f t="shared" si="370"/>
        <v/>
      </c>
      <c r="AF42" s="63"/>
      <c r="AG42" s="64" t="str">
        <f t="shared" si="371"/>
        <v/>
      </c>
      <c r="AH42" s="63"/>
      <c r="AI42" s="64" t="str">
        <f t="shared" si="372"/>
        <v/>
      </c>
      <c r="AJ42" s="63"/>
      <c r="AK42" s="64" t="str">
        <f t="shared" si="373"/>
        <v/>
      </c>
      <c r="AL42" s="63"/>
      <c r="AM42" s="64" t="str">
        <f t="shared" si="374"/>
        <v/>
      </c>
      <c r="AN42" s="63"/>
      <c r="AO42" s="64" t="str">
        <f t="shared" si="375"/>
        <v/>
      </c>
      <c r="AP42" s="63"/>
      <c r="AQ42" s="64" t="str">
        <f t="shared" si="376"/>
        <v/>
      </c>
      <c r="AR42" s="63"/>
      <c r="AS42" s="64" t="str">
        <f t="shared" si="377"/>
        <v/>
      </c>
      <c r="AT42" s="63"/>
      <c r="AU42" s="64" t="str">
        <f t="shared" si="378"/>
        <v/>
      </c>
      <c r="AV42" s="63"/>
      <c r="AW42" s="64" t="str">
        <f t="shared" si="379"/>
        <v/>
      </c>
      <c r="AX42" s="63"/>
      <c r="AY42" s="64" t="str">
        <f t="shared" si="380"/>
        <v/>
      </c>
      <c r="AZ42" s="63"/>
      <c r="BA42" s="64" t="str">
        <f t="shared" si="381"/>
        <v/>
      </c>
      <c r="BB42" s="63"/>
      <c r="BC42" s="64" t="str">
        <f t="shared" si="382"/>
        <v/>
      </c>
      <c r="BD42" s="63"/>
      <c r="BE42" s="64" t="str">
        <f t="shared" si="383"/>
        <v/>
      </c>
      <c r="BF42" s="63"/>
      <c r="BG42" s="64" t="str">
        <f t="shared" si="384"/>
        <v/>
      </c>
      <c r="BH42" s="63"/>
      <c r="BI42" s="64" t="str">
        <f t="shared" si="385"/>
        <v/>
      </c>
      <c r="BK42" s="65" t="str">
        <f t="shared" si="0"/>
        <v xml:space="preserve">     Anterior base + secondary branch</v>
      </c>
      <c r="BL42" s="66">
        <f t="shared" si="1"/>
        <v>0</v>
      </c>
      <c r="BM42" s="67" t="str">
        <f t="shared" si="2"/>
        <v/>
      </c>
      <c r="BN42" s="52" t="str">
        <f t="shared" si="3"/>
        <v>?</v>
      </c>
      <c r="BO42" s="68" t="str">
        <f t="shared" si="4"/>
        <v/>
      </c>
      <c r="BP42" s="69" t="str">
        <f t="shared" si="5"/>
        <v/>
      </c>
      <c r="BQ42" s="70" t="str">
        <f t="shared" si="6"/>
        <v>?</v>
      </c>
      <c r="BR42" s="71" t="str">
        <f t="shared" si="7"/>
        <v/>
      </c>
      <c r="BS42" s="72" t="str">
        <f t="shared" si="8"/>
        <v>?</v>
      </c>
      <c r="BT42" s="73" t="str">
        <f t="shared" si="8"/>
        <v>?</v>
      </c>
      <c r="BU42" s="74" t="str">
        <f t="shared" si="9"/>
        <v>?</v>
      </c>
      <c r="BV42" s="75" t="str">
        <f t="shared" si="9"/>
        <v>?</v>
      </c>
      <c r="BW42" s="74" t="str">
        <f t="shared" si="10"/>
        <v>?</v>
      </c>
      <c r="BX42" s="70" t="str">
        <f t="shared" si="10"/>
        <v>?</v>
      </c>
    </row>
    <row r="43" spans="1:76" x14ac:dyDescent="0.3">
      <c r="A43" s="81" t="s">
        <v>46</v>
      </c>
      <c r="B43" s="61"/>
      <c r="C43" s="62" t="str">
        <f t="shared" si="356"/>
        <v/>
      </c>
      <c r="D43" s="63"/>
      <c r="E43" s="64" t="str">
        <f t="shared" si="357"/>
        <v/>
      </c>
      <c r="F43" s="63"/>
      <c r="G43" s="64" t="str">
        <f t="shared" si="358"/>
        <v/>
      </c>
      <c r="H43" s="63"/>
      <c r="I43" s="64" t="str">
        <f t="shared" si="359"/>
        <v/>
      </c>
      <c r="J43" s="63"/>
      <c r="K43" s="64" t="str">
        <f t="shared" si="360"/>
        <v/>
      </c>
      <c r="L43" s="63"/>
      <c r="M43" s="64" t="str">
        <f t="shared" si="361"/>
        <v/>
      </c>
      <c r="N43" s="63"/>
      <c r="O43" s="64" t="str">
        <f t="shared" si="362"/>
        <v/>
      </c>
      <c r="P43" s="63"/>
      <c r="Q43" s="64" t="str">
        <f t="shared" si="363"/>
        <v/>
      </c>
      <c r="R43" s="63"/>
      <c r="S43" s="64" t="str">
        <f t="shared" si="364"/>
        <v/>
      </c>
      <c r="T43" s="63"/>
      <c r="U43" s="64" t="str">
        <f t="shared" si="365"/>
        <v/>
      </c>
      <c r="V43" s="63"/>
      <c r="W43" s="64" t="str">
        <f t="shared" si="366"/>
        <v/>
      </c>
      <c r="X43" s="63"/>
      <c r="Y43" s="64" t="str">
        <f t="shared" si="367"/>
        <v/>
      </c>
      <c r="Z43" s="63"/>
      <c r="AA43" s="64" t="str">
        <f t="shared" si="368"/>
        <v/>
      </c>
      <c r="AB43" s="63"/>
      <c r="AC43" s="64" t="str">
        <f t="shared" si="369"/>
        <v/>
      </c>
      <c r="AD43" s="63"/>
      <c r="AE43" s="64" t="str">
        <f t="shared" si="370"/>
        <v/>
      </c>
      <c r="AF43" s="63"/>
      <c r="AG43" s="64" t="str">
        <f t="shared" si="371"/>
        <v/>
      </c>
      <c r="AH43" s="63"/>
      <c r="AI43" s="64" t="str">
        <f t="shared" si="372"/>
        <v/>
      </c>
      <c r="AJ43" s="63"/>
      <c r="AK43" s="64" t="str">
        <f t="shared" si="373"/>
        <v/>
      </c>
      <c r="AL43" s="63"/>
      <c r="AM43" s="64" t="str">
        <f t="shared" si="374"/>
        <v/>
      </c>
      <c r="AN43" s="63"/>
      <c r="AO43" s="64" t="str">
        <f t="shared" si="375"/>
        <v/>
      </c>
      <c r="AP43" s="63"/>
      <c r="AQ43" s="64" t="str">
        <f t="shared" si="376"/>
        <v/>
      </c>
      <c r="AR43" s="63"/>
      <c r="AS43" s="64" t="str">
        <f t="shared" si="377"/>
        <v/>
      </c>
      <c r="AT43" s="63"/>
      <c r="AU43" s="64" t="str">
        <f t="shared" si="378"/>
        <v/>
      </c>
      <c r="AV43" s="63"/>
      <c r="AW43" s="64" t="str">
        <f t="shared" si="379"/>
        <v/>
      </c>
      <c r="AX43" s="63"/>
      <c r="AY43" s="64" t="str">
        <f t="shared" si="380"/>
        <v/>
      </c>
      <c r="AZ43" s="63"/>
      <c r="BA43" s="64" t="str">
        <f t="shared" si="381"/>
        <v/>
      </c>
      <c r="BB43" s="63"/>
      <c r="BC43" s="64" t="str">
        <f t="shared" si="382"/>
        <v/>
      </c>
      <c r="BD43" s="63"/>
      <c r="BE43" s="64" t="str">
        <f t="shared" si="383"/>
        <v/>
      </c>
      <c r="BF43" s="63"/>
      <c r="BG43" s="64" t="str">
        <f t="shared" si="384"/>
        <v/>
      </c>
      <c r="BH43" s="63"/>
      <c r="BI43" s="64" t="str">
        <f t="shared" si="385"/>
        <v/>
      </c>
      <c r="BK43" s="65" t="str">
        <f t="shared" si="0"/>
        <v xml:space="preserve">     Anterior spur</v>
      </c>
      <c r="BL43" s="66">
        <f t="shared" si="1"/>
        <v>0</v>
      </c>
      <c r="BM43" s="67" t="str">
        <f t="shared" si="2"/>
        <v/>
      </c>
      <c r="BN43" s="52" t="str">
        <f t="shared" si="3"/>
        <v>?</v>
      </c>
      <c r="BO43" s="68" t="str">
        <f t="shared" si="4"/>
        <v/>
      </c>
      <c r="BP43" s="69" t="str">
        <f t="shared" si="5"/>
        <v/>
      </c>
      <c r="BQ43" s="70" t="str">
        <f t="shared" si="6"/>
        <v>?</v>
      </c>
      <c r="BR43" s="71" t="str">
        <f t="shared" si="7"/>
        <v/>
      </c>
      <c r="BS43" s="72" t="str">
        <f t="shared" si="8"/>
        <v>?</v>
      </c>
      <c r="BT43" s="73" t="str">
        <f t="shared" si="8"/>
        <v>?</v>
      </c>
      <c r="BU43" s="74" t="str">
        <f t="shared" si="9"/>
        <v>?</v>
      </c>
      <c r="BV43" s="75" t="str">
        <f t="shared" si="9"/>
        <v>?</v>
      </c>
      <c r="BW43" s="74" t="str">
        <f t="shared" si="10"/>
        <v>?</v>
      </c>
      <c r="BX43" s="70" t="str">
        <f t="shared" si="10"/>
        <v>?</v>
      </c>
    </row>
    <row r="44" spans="1:76" x14ac:dyDescent="0.3">
      <c r="A44" s="81" t="s">
        <v>47</v>
      </c>
      <c r="B44" s="82" t="str">
        <f>IF(AND((B42&gt;0),(B41&gt;0)),(B42/B41),"")</f>
        <v/>
      </c>
      <c r="C44" s="62" t="s">
        <v>30</v>
      </c>
      <c r="D44" s="83" t="str">
        <f t="shared" ref="D44" si="386">IF(AND((D42&gt;0),(D41&gt;0)),(D42/D41),"")</f>
        <v/>
      </c>
      <c r="E44" s="64" t="s">
        <v>30</v>
      </c>
      <c r="F44" s="83" t="str">
        <f t="shared" ref="F44" si="387">IF(AND((F42&gt;0),(F41&gt;0)),(F42/F41),"")</f>
        <v/>
      </c>
      <c r="G44" s="64" t="s">
        <v>30</v>
      </c>
      <c r="H44" s="83" t="str">
        <f t="shared" ref="H44" si="388">IF(AND((H42&gt;0),(H41&gt;0)),(H42/H41),"")</f>
        <v/>
      </c>
      <c r="I44" s="64" t="s">
        <v>30</v>
      </c>
      <c r="J44" s="83" t="str">
        <f t="shared" ref="J44" si="389">IF(AND((J42&gt;0),(J41&gt;0)),(J42/J41),"")</f>
        <v/>
      </c>
      <c r="K44" s="64" t="s">
        <v>30</v>
      </c>
      <c r="L44" s="83" t="str">
        <f t="shared" ref="L44" si="390">IF(AND((L42&gt;0),(L41&gt;0)),(L42/L41),"")</f>
        <v/>
      </c>
      <c r="M44" s="64" t="s">
        <v>30</v>
      </c>
      <c r="N44" s="83" t="str">
        <f t="shared" ref="N44" si="391">IF(AND((N42&gt;0),(N41&gt;0)),(N42/N41),"")</f>
        <v/>
      </c>
      <c r="O44" s="64" t="s">
        <v>30</v>
      </c>
      <c r="P44" s="83" t="str">
        <f t="shared" ref="P44" si="392">IF(AND((P42&gt;0),(P41&gt;0)),(P42/P41),"")</f>
        <v/>
      </c>
      <c r="Q44" s="64" t="s">
        <v>30</v>
      </c>
      <c r="R44" s="83" t="str">
        <f t="shared" ref="R44" si="393">IF(AND((R42&gt;0),(R41&gt;0)),(R42/R41),"")</f>
        <v/>
      </c>
      <c r="S44" s="64" t="s">
        <v>30</v>
      </c>
      <c r="T44" s="83" t="str">
        <f t="shared" ref="T44" si="394">IF(AND((T42&gt;0),(T41&gt;0)),(T42/T41),"")</f>
        <v/>
      </c>
      <c r="U44" s="64" t="s">
        <v>30</v>
      </c>
      <c r="V44" s="83" t="str">
        <f t="shared" ref="V44" si="395">IF(AND((V42&gt;0),(V41&gt;0)),(V42/V41),"")</f>
        <v/>
      </c>
      <c r="W44" s="64" t="s">
        <v>30</v>
      </c>
      <c r="X44" s="83" t="str">
        <f t="shared" ref="X44" si="396">IF(AND((X42&gt;0),(X41&gt;0)),(X42/X41),"")</f>
        <v/>
      </c>
      <c r="Y44" s="64" t="s">
        <v>30</v>
      </c>
      <c r="Z44" s="83" t="str">
        <f t="shared" ref="Z44" si="397">IF(AND((Z42&gt;0),(Z41&gt;0)),(Z42/Z41),"")</f>
        <v/>
      </c>
      <c r="AA44" s="64" t="s">
        <v>30</v>
      </c>
      <c r="AB44" s="83" t="str">
        <f t="shared" ref="AB44" si="398">IF(AND((AB42&gt;0),(AB41&gt;0)),(AB42/AB41),"")</f>
        <v/>
      </c>
      <c r="AC44" s="64" t="s">
        <v>30</v>
      </c>
      <c r="AD44" s="83" t="str">
        <f t="shared" ref="AD44" si="399">IF(AND((AD42&gt;0),(AD41&gt;0)),(AD42/AD41),"")</f>
        <v/>
      </c>
      <c r="AE44" s="64" t="s">
        <v>30</v>
      </c>
      <c r="AF44" s="83" t="str">
        <f>IF(AND((AF42&gt;0),(AF41&gt;0)),(AF42/AF41),"")</f>
        <v/>
      </c>
      <c r="AG44" s="64" t="s">
        <v>30</v>
      </c>
      <c r="AH44" s="83" t="str">
        <f t="shared" ref="AH44" si="400">IF(AND((AH42&gt;0),(AH41&gt;0)),(AH42/AH41),"")</f>
        <v/>
      </c>
      <c r="AI44" s="64" t="s">
        <v>30</v>
      </c>
      <c r="AJ44" s="83" t="str">
        <f t="shared" ref="AJ44" si="401">IF(AND((AJ42&gt;0),(AJ41&gt;0)),(AJ42/AJ41),"")</f>
        <v/>
      </c>
      <c r="AK44" s="64" t="s">
        <v>30</v>
      </c>
      <c r="AL44" s="83" t="str">
        <f t="shared" ref="AL44" si="402">IF(AND((AL42&gt;0),(AL41&gt;0)),(AL42/AL41),"")</f>
        <v/>
      </c>
      <c r="AM44" s="64" t="s">
        <v>30</v>
      </c>
      <c r="AN44" s="83" t="str">
        <f t="shared" ref="AN44" si="403">IF(AND((AN42&gt;0),(AN41&gt;0)),(AN42/AN41),"")</f>
        <v/>
      </c>
      <c r="AO44" s="64" t="s">
        <v>30</v>
      </c>
      <c r="AP44" s="83" t="str">
        <f t="shared" ref="AP44" si="404">IF(AND((AP42&gt;0),(AP41&gt;0)),(AP42/AP41),"")</f>
        <v/>
      </c>
      <c r="AQ44" s="64" t="s">
        <v>30</v>
      </c>
      <c r="AR44" s="83" t="str">
        <f t="shared" ref="AR44" si="405">IF(AND((AR42&gt;0),(AR41&gt;0)),(AR42/AR41),"")</f>
        <v/>
      </c>
      <c r="AS44" s="64" t="s">
        <v>30</v>
      </c>
      <c r="AT44" s="83" t="str">
        <f t="shared" ref="AT44" si="406">IF(AND((AT42&gt;0),(AT41&gt;0)),(AT42/AT41),"")</f>
        <v/>
      </c>
      <c r="AU44" s="64" t="s">
        <v>30</v>
      </c>
      <c r="AV44" s="83" t="str">
        <f t="shared" ref="AV44" si="407">IF(AND((AV42&gt;0),(AV41&gt;0)),(AV42/AV41),"")</f>
        <v/>
      </c>
      <c r="AW44" s="64" t="s">
        <v>30</v>
      </c>
      <c r="AX44" s="83" t="str">
        <f t="shared" ref="AX44" si="408">IF(AND((AX42&gt;0),(AX41&gt;0)),(AX42/AX41),"")</f>
        <v/>
      </c>
      <c r="AY44" s="64" t="s">
        <v>30</v>
      </c>
      <c r="AZ44" s="83" t="str">
        <f t="shared" ref="AZ44" si="409">IF(AND((AZ42&gt;0),(AZ41&gt;0)),(AZ42/AZ41),"")</f>
        <v/>
      </c>
      <c r="BA44" s="64" t="s">
        <v>30</v>
      </c>
      <c r="BB44" s="83" t="str">
        <f t="shared" ref="BB44" si="410">IF(AND((BB42&gt;0),(BB41&gt;0)),(BB42/BB41),"")</f>
        <v/>
      </c>
      <c r="BC44" s="64" t="s">
        <v>30</v>
      </c>
      <c r="BD44" s="83" t="str">
        <f t="shared" ref="BD44" si="411">IF(AND((BD42&gt;0),(BD41&gt;0)),(BD42/BD41),"")</f>
        <v/>
      </c>
      <c r="BE44" s="64" t="s">
        <v>30</v>
      </c>
      <c r="BF44" s="83" t="str">
        <f t="shared" ref="BF44" si="412">IF(AND((BF42&gt;0),(BF41&gt;0)),(BF42/BF41),"")</f>
        <v/>
      </c>
      <c r="BG44" s="64" t="s">
        <v>30</v>
      </c>
      <c r="BH44" s="83" t="str">
        <f t="shared" ref="BH44" si="413">IF(AND((BH42&gt;0),(BH41&gt;0)),(BH42/BH41),"")</f>
        <v/>
      </c>
      <c r="BI44" s="64" t="s">
        <v>30</v>
      </c>
      <c r="BK44" s="65" t="str">
        <f t="shared" si="0"/>
        <v xml:space="preserve">     Anterior branches length ratio</v>
      </c>
      <c r="BL44" s="66">
        <f t="shared" si="1"/>
        <v>0</v>
      </c>
      <c r="BM44" s="84" t="str">
        <f t="shared" si="2"/>
        <v/>
      </c>
      <c r="BN44" s="87" t="str">
        <f t="shared" si="3"/>
        <v>?</v>
      </c>
      <c r="BO44" s="85" t="str">
        <f t="shared" si="4"/>
        <v/>
      </c>
      <c r="BP44" s="89" t="str">
        <f t="shared" si="5"/>
        <v/>
      </c>
      <c r="BQ44" s="90" t="s">
        <v>30</v>
      </c>
      <c r="BR44" s="91" t="str">
        <f t="shared" si="7"/>
        <v/>
      </c>
      <c r="BS44" s="86" t="str">
        <f t="shared" si="8"/>
        <v>?</v>
      </c>
      <c r="BT44" s="92" t="s">
        <v>30</v>
      </c>
      <c r="BU44" s="87" t="str">
        <f t="shared" si="9"/>
        <v>?</v>
      </c>
      <c r="BV44" s="93" t="s">
        <v>30</v>
      </c>
      <c r="BW44" s="87" t="str">
        <f t="shared" si="10"/>
        <v>?</v>
      </c>
      <c r="BX44" s="90" t="s">
        <v>30</v>
      </c>
    </row>
    <row r="45" spans="1:76" x14ac:dyDescent="0.3">
      <c r="A45" s="81" t="s">
        <v>48</v>
      </c>
      <c r="B45" s="61"/>
      <c r="C45" s="62" t="str">
        <f t="shared" si="356"/>
        <v/>
      </c>
      <c r="D45" s="63"/>
      <c r="E45" s="64" t="str">
        <f t="shared" ref="E45:E47" si="414">IF(AND((D45&gt;0),(D$7&gt;0)),(D45/D$7*100),"")</f>
        <v/>
      </c>
      <c r="F45" s="63"/>
      <c r="G45" s="64" t="str">
        <f t="shared" ref="G45:G47" si="415">IF(AND((F45&gt;0),(F$7&gt;0)),(F45/F$7*100),"")</f>
        <v/>
      </c>
      <c r="H45" s="63"/>
      <c r="I45" s="64" t="str">
        <f t="shared" ref="I45:I47" si="416">IF(AND((H45&gt;0),(H$7&gt;0)),(H45/H$7*100),"")</f>
        <v/>
      </c>
      <c r="J45" s="63"/>
      <c r="K45" s="64" t="str">
        <f t="shared" ref="K45:K47" si="417">IF(AND((J45&gt;0),(J$7&gt;0)),(J45/J$7*100),"")</f>
        <v/>
      </c>
      <c r="L45" s="63"/>
      <c r="M45" s="64" t="str">
        <f t="shared" ref="M45:M47" si="418">IF(AND((L45&gt;0),(L$7&gt;0)),(L45/L$7*100),"")</f>
        <v/>
      </c>
      <c r="N45" s="63"/>
      <c r="O45" s="64" t="str">
        <f t="shared" ref="O45:O47" si="419">IF(AND((N45&gt;0),(N$7&gt;0)),(N45/N$7*100),"")</f>
        <v/>
      </c>
      <c r="P45" s="63"/>
      <c r="Q45" s="64" t="str">
        <f t="shared" ref="Q45:Q47" si="420">IF(AND((P45&gt;0),(P$7&gt;0)),(P45/P$7*100),"")</f>
        <v/>
      </c>
      <c r="R45" s="63"/>
      <c r="S45" s="64" t="str">
        <f t="shared" ref="S45:S47" si="421">IF(AND((R45&gt;0),(R$7&gt;0)),(R45/R$7*100),"")</f>
        <v/>
      </c>
      <c r="T45" s="63"/>
      <c r="U45" s="64" t="str">
        <f t="shared" ref="U45:U47" si="422">IF(AND((T45&gt;0),(T$7&gt;0)),(T45/T$7*100),"")</f>
        <v/>
      </c>
      <c r="V45" s="63"/>
      <c r="W45" s="64" t="str">
        <f t="shared" ref="W45:W47" si="423">IF(AND((V45&gt;0),(V$7&gt;0)),(V45/V$7*100),"")</f>
        <v/>
      </c>
      <c r="X45" s="63"/>
      <c r="Y45" s="64" t="str">
        <f t="shared" ref="Y45:Y47" si="424">IF(AND((X45&gt;0),(X$7&gt;0)),(X45/X$7*100),"")</f>
        <v/>
      </c>
      <c r="Z45" s="63"/>
      <c r="AA45" s="64" t="str">
        <f t="shared" ref="AA45:AA47" si="425">IF(AND((Z45&gt;0),(Z$7&gt;0)),(Z45/Z$7*100),"")</f>
        <v/>
      </c>
      <c r="AB45" s="63"/>
      <c r="AC45" s="64" t="str">
        <f t="shared" ref="AC45:AC47" si="426">IF(AND((AB45&gt;0),(AB$7&gt;0)),(AB45/AB$7*100),"")</f>
        <v/>
      </c>
      <c r="AD45" s="63"/>
      <c r="AE45" s="64" t="str">
        <f t="shared" ref="AE45:AE47" si="427">IF(AND((AD45&gt;0),(AD$7&gt;0)),(AD45/AD$7*100),"")</f>
        <v/>
      </c>
      <c r="AF45" s="63"/>
      <c r="AG45" s="64" t="str">
        <f t="shared" ref="AG45:AG47" si="428">IF(AND((AF45&gt;0),(AF$7&gt;0)),(AF45/AF$7*100),"")</f>
        <v/>
      </c>
      <c r="AH45" s="63"/>
      <c r="AI45" s="64" t="str">
        <f t="shared" ref="AI45:AI47" si="429">IF(AND((AH45&gt;0),(AH$7&gt;0)),(AH45/AH$7*100),"")</f>
        <v/>
      </c>
      <c r="AJ45" s="63"/>
      <c r="AK45" s="64" t="str">
        <f t="shared" ref="AK45:AK47" si="430">IF(AND((AJ45&gt;0),(AJ$7&gt;0)),(AJ45/AJ$7*100),"")</f>
        <v/>
      </c>
      <c r="AL45" s="63"/>
      <c r="AM45" s="64" t="str">
        <f t="shared" ref="AM45:AM47" si="431">IF(AND((AL45&gt;0),(AL$7&gt;0)),(AL45/AL$7*100),"")</f>
        <v/>
      </c>
      <c r="AN45" s="63"/>
      <c r="AO45" s="64" t="str">
        <f t="shared" ref="AO45:AO47" si="432">IF(AND((AN45&gt;0),(AN$7&gt;0)),(AN45/AN$7*100),"")</f>
        <v/>
      </c>
      <c r="AP45" s="63"/>
      <c r="AQ45" s="64" t="str">
        <f t="shared" ref="AQ45:AQ47" si="433">IF(AND((AP45&gt;0),(AP$7&gt;0)),(AP45/AP$7*100),"")</f>
        <v/>
      </c>
      <c r="AR45" s="63"/>
      <c r="AS45" s="64" t="str">
        <f t="shared" ref="AS45:AS47" si="434">IF(AND((AR45&gt;0),(AR$7&gt;0)),(AR45/AR$7*100),"")</f>
        <v/>
      </c>
      <c r="AT45" s="63"/>
      <c r="AU45" s="64" t="str">
        <f t="shared" ref="AU45:AU47" si="435">IF(AND((AT45&gt;0),(AT$7&gt;0)),(AT45/AT$7*100),"")</f>
        <v/>
      </c>
      <c r="AV45" s="63"/>
      <c r="AW45" s="64" t="str">
        <f t="shared" ref="AW45:AW47" si="436">IF(AND((AV45&gt;0),(AV$7&gt;0)),(AV45/AV$7*100),"")</f>
        <v/>
      </c>
      <c r="AX45" s="63"/>
      <c r="AY45" s="64" t="str">
        <f t="shared" ref="AY45:AY47" si="437">IF(AND((AX45&gt;0),(AX$7&gt;0)),(AX45/AX$7*100),"")</f>
        <v/>
      </c>
      <c r="AZ45" s="63"/>
      <c r="BA45" s="64" t="str">
        <f t="shared" ref="BA45:BA47" si="438">IF(AND((AZ45&gt;0),(AZ$7&gt;0)),(AZ45/AZ$7*100),"")</f>
        <v/>
      </c>
      <c r="BB45" s="63"/>
      <c r="BC45" s="64" t="str">
        <f t="shared" ref="BC45:BC47" si="439">IF(AND((BB45&gt;0),(BB$7&gt;0)),(BB45/BB$7*100),"")</f>
        <v/>
      </c>
      <c r="BD45" s="63"/>
      <c r="BE45" s="64" t="str">
        <f t="shared" ref="BE45:BE47" si="440">IF(AND((BD45&gt;0),(BD$7&gt;0)),(BD45/BD$7*100),"")</f>
        <v/>
      </c>
      <c r="BF45" s="63"/>
      <c r="BG45" s="64" t="str">
        <f t="shared" ref="BG45:BG47" si="441">IF(AND((BF45&gt;0),(BF$7&gt;0)),(BF45/BF$7*100),"")</f>
        <v/>
      </c>
      <c r="BH45" s="63"/>
      <c r="BI45" s="64" t="str">
        <f t="shared" ref="BI45:BI47" si="442">IF(AND((BH45&gt;0),(BH$7&gt;0)),(BH45/BH$7*100),"")</f>
        <v/>
      </c>
      <c r="BK45" s="65" t="str">
        <f t="shared" si="0"/>
        <v xml:space="preserve">     Posterior primary branch</v>
      </c>
      <c r="BL45" s="66">
        <f t="shared" si="1"/>
        <v>0</v>
      </c>
      <c r="BM45" s="67" t="str">
        <f t="shared" si="2"/>
        <v/>
      </c>
      <c r="BN45" s="52" t="str">
        <f t="shared" si="3"/>
        <v>?</v>
      </c>
      <c r="BO45" s="68" t="str">
        <f t="shared" si="4"/>
        <v/>
      </c>
      <c r="BP45" s="69" t="str">
        <f t="shared" si="5"/>
        <v/>
      </c>
      <c r="BQ45" s="70" t="str">
        <f t="shared" si="6"/>
        <v>?</v>
      </c>
      <c r="BR45" s="71" t="str">
        <f t="shared" si="7"/>
        <v/>
      </c>
      <c r="BS45" s="72" t="str">
        <f t="shared" si="8"/>
        <v>?</v>
      </c>
      <c r="BT45" s="73" t="str">
        <f t="shared" si="8"/>
        <v>?</v>
      </c>
      <c r="BU45" s="74" t="str">
        <f t="shared" si="9"/>
        <v>?</v>
      </c>
      <c r="BV45" s="75" t="str">
        <f t="shared" si="9"/>
        <v>?</v>
      </c>
      <c r="BW45" s="74" t="str">
        <f t="shared" si="10"/>
        <v>?</v>
      </c>
      <c r="BX45" s="70" t="str">
        <f t="shared" si="10"/>
        <v>?</v>
      </c>
    </row>
    <row r="46" spans="1:76" x14ac:dyDescent="0.3">
      <c r="A46" s="81" t="s">
        <v>49</v>
      </c>
      <c r="B46" s="61"/>
      <c r="C46" s="62" t="str">
        <f t="shared" si="356"/>
        <v/>
      </c>
      <c r="D46" s="63"/>
      <c r="E46" s="64" t="str">
        <f t="shared" si="414"/>
        <v/>
      </c>
      <c r="F46" s="63"/>
      <c r="G46" s="64" t="str">
        <f t="shared" si="415"/>
        <v/>
      </c>
      <c r="H46" s="63"/>
      <c r="I46" s="64" t="str">
        <f t="shared" si="416"/>
        <v/>
      </c>
      <c r="J46" s="63"/>
      <c r="K46" s="64" t="str">
        <f t="shared" si="417"/>
        <v/>
      </c>
      <c r="L46" s="63"/>
      <c r="M46" s="64" t="str">
        <f t="shared" si="418"/>
        <v/>
      </c>
      <c r="N46" s="63"/>
      <c r="O46" s="64" t="str">
        <f t="shared" si="419"/>
        <v/>
      </c>
      <c r="P46" s="63"/>
      <c r="Q46" s="64" t="str">
        <f t="shared" si="420"/>
        <v/>
      </c>
      <c r="R46" s="63"/>
      <c r="S46" s="64" t="str">
        <f t="shared" si="421"/>
        <v/>
      </c>
      <c r="T46" s="63"/>
      <c r="U46" s="64" t="str">
        <f t="shared" si="422"/>
        <v/>
      </c>
      <c r="V46" s="63"/>
      <c r="W46" s="64" t="str">
        <f t="shared" si="423"/>
        <v/>
      </c>
      <c r="X46" s="63"/>
      <c r="Y46" s="64" t="str">
        <f t="shared" si="424"/>
        <v/>
      </c>
      <c r="Z46" s="63"/>
      <c r="AA46" s="64" t="str">
        <f t="shared" si="425"/>
        <v/>
      </c>
      <c r="AB46" s="63"/>
      <c r="AC46" s="64" t="str">
        <f t="shared" si="426"/>
        <v/>
      </c>
      <c r="AD46" s="63"/>
      <c r="AE46" s="64" t="str">
        <f t="shared" si="427"/>
        <v/>
      </c>
      <c r="AF46" s="63"/>
      <c r="AG46" s="64" t="str">
        <f t="shared" si="428"/>
        <v/>
      </c>
      <c r="AH46" s="63"/>
      <c r="AI46" s="64" t="str">
        <f t="shared" si="429"/>
        <v/>
      </c>
      <c r="AJ46" s="63"/>
      <c r="AK46" s="64" t="str">
        <f t="shared" si="430"/>
        <v/>
      </c>
      <c r="AL46" s="63"/>
      <c r="AM46" s="64" t="str">
        <f t="shared" si="431"/>
        <v/>
      </c>
      <c r="AN46" s="63"/>
      <c r="AO46" s="64" t="str">
        <f t="shared" si="432"/>
        <v/>
      </c>
      <c r="AP46" s="63"/>
      <c r="AQ46" s="64" t="str">
        <f t="shared" si="433"/>
        <v/>
      </c>
      <c r="AR46" s="63"/>
      <c r="AS46" s="64" t="str">
        <f t="shared" si="434"/>
        <v/>
      </c>
      <c r="AT46" s="63"/>
      <c r="AU46" s="64" t="str">
        <f t="shared" si="435"/>
        <v/>
      </c>
      <c r="AV46" s="63"/>
      <c r="AW46" s="64" t="str">
        <f t="shared" si="436"/>
        <v/>
      </c>
      <c r="AX46" s="63"/>
      <c r="AY46" s="64" t="str">
        <f t="shared" si="437"/>
        <v/>
      </c>
      <c r="AZ46" s="63"/>
      <c r="BA46" s="64" t="str">
        <f t="shared" si="438"/>
        <v/>
      </c>
      <c r="BB46" s="63"/>
      <c r="BC46" s="64" t="str">
        <f t="shared" si="439"/>
        <v/>
      </c>
      <c r="BD46" s="63"/>
      <c r="BE46" s="64" t="str">
        <f t="shared" si="440"/>
        <v/>
      </c>
      <c r="BF46" s="63"/>
      <c r="BG46" s="64" t="str">
        <f t="shared" si="441"/>
        <v/>
      </c>
      <c r="BH46" s="63"/>
      <c r="BI46" s="64" t="str">
        <f t="shared" si="442"/>
        <v/>
      </c>
      <c r="BK46" s="65" t="str">
        <f t="shared" si="0"/>
        <v xml:space="preserve">     Posterior base + secondary branch</v>
      </c>
      <c r="BL46" s="66">
        <f t="shared" si="1"/>
        <v>0</v>
      </c>
      <c r="BM46" s="67" t="str">
        <f t="shared" si="2"/>
        <v/>
      </c>
      <c r="BN46" s="52" t="str">
        <f t="shared" si="3"/>
        <v>?</v>
      </c>
      <c r="BO46" s="68" t="str">
        <f t="shared" si="4"/>
        <v/>
      </c>
      <c r="BP46" s="69" t="str">
        <f t="shared" si="5"/>
        <v/>
      </c>
      <c r="BQ46" s="70" t="str">
        <f t="shared" si="6"/>
        <v>?</v>
      </c>
      <c r="BR46" s="71" t="str">
        <f t="shared" si="7"/>
        <v/>
      </c>
      <c r="BS46" s="72" t="str">
        <f t="shared" si="8"/>
        <v>?</v>
      </c>
      <c r="BT46" s="73" t="str">
        <f t="shared" si="8"/>
        <v>?</v>
      </c>
      <c r="BU46" s="74" t="str">
        <f t="shared" si="9"/>
        <v>?</v>
      </c>
      <c r="BV46" s="75" t="str">
        <f t="shared" si="9"/>
        <v>?</v>
      </c>
      <c r="BW46" s="74" t="str">
        <f t="shared" si="10"/>
        <v>?</v>
      </c>
      <c r="BX46" s="70" t="str">
        <f t="shared" si="10"/>
        <v>?</v>
      </c>
    </row>
    <row r="47" spans="1:76" x14ac:dyDescent="0.3">
      <c r="A47" s="81" t="s">
        <v>50</v>
      </c>
      <c r="B47" s="61"/>
      <c r="C47" s="62" t="str">
        <f t="shared" si="356"/>
        <v/>
      </c>
      <c r="D47" s="63"/>
      <c r="E47" s="64" t="str">
        <f t="shared" si="414"/>
        <v/>
      </c>
      <c r="F47" s="63"/>
      <c r="G47" s="64" t="str">
        <f t="shared" si="415"/>
        <v/>
      </c>
      <c r="H47" s="63"/>
      <c r="I47" s="64" t="str">
        <f t="shared" si="416"/>
        <v/>
      </c>
      <c r="J47" s="63"/>
      <c r="K47" s="64" t="str">
        <f t="shared" si="417"/>
        <v/>
      </c>
      <c r="L47" s="63"/>
      <c r="M47" s="64" t="str">
        <f t="shared" si="418"/>
        <v/>
      </c>
      <c r="N47" s="63"/>
      <c r="O47" s="64" t="str">
        <f t="shared" si="419"/>
        <v/>
      </c>
      <c r="P47" s="63"/>
      <c r="Q47" s="64" t="str">
        <f t="shared" si="420"/>
        <v/>
      </c>
      <c r="R47" s="63"/>
      <c r="S47" s="64" t="str">
        <f t="shared" si="421"/>
        <v/>
      </c>
      <c r="T47" s="63"/>
      <c r="U47" s="64" t="str">
        <f t="shared" si="422"/>
        <v/>
      </c>
      <c r="V47" s="63"/>
      <c r="W47" s="64" t="str">
        <f t="shared" si="423"/>
        <v/>
      </c>
      <c r="X47" s="63"/>
      <c r="Y47" s="64" t="str">
        <f t="shared" si="424"/>
        <v/>
      </c>
      <c r="Z47" s="63"/>
      <c r="AA47" s="64" t="str">
        <f t="shared" si="425"/>
        <v/>
      </c>
      <c r="AB47" s="63"/>
      <c r="AC47" s="64" t="str">
        <f t="shared" si="426"/>
        <v/>
      </c>
      <c r="AD47" s="63"/>
      <c r="AE47" s="64" t="str">
        <f t="shared" si="427"/>
        <v/>
      </c>
      <c r="AF47" s="63"/>
      <c r="AG47" s="64" t="str">
        <f t="shared" si="428"/>
        <v/>
      </c>
      <c r="AH47" s="63"/>
      <c r="AI47" s="64" t="str">
        <f t="shared" si="429"/>
        <v/>
      </c>
      <c r="AJ47" s="63"/>
      <c r="AK47" s="64" t="str">
        <f t="shared" si="430"/>
        <v/>
      </c>
      <c r="AL47" s="63"/>
      <c r="AM47" s="64" t="str">
        <f t="shared" si="431"/>
        <v/>
      </c>
      <c r="AN47" s="63"/>
      <c r="AO47" s="64" t="str">
        <f t="shared" si="432"/>
        <v/>
      </c>
      <c r="AP47" s="63"/>
      <c r="AQ47" s="64" t="str">
        <f t="shared" si="433"/>
        <v/>
      </c>
      <c r="AR47" s="63"/>
      <c r="AS47" s="64" t="str">
        <f t="shared" si="434"/>
        <v/>
      </c>
      <c r="AT47" s="63"/>
      <c r="AU47" s="64" t="str">
        <f t="shared" si="435"/>
        <v/>
      </c>
      <c r="AV47" s="63"/>
      <c r="AW47" s="64" t="str">
        <f t="shared" si="436"/>
        <v/>
      </c>
      <c r="AX47" s="63"/>
      <c r="AY47" s="64" t="str">
        <f t="shared" si="437"/>
        <v/>
      </c>
      <c r="AZ47" s="63"/>
      <c r="BA47" s="64" t="str">
        <f t="shared" si="438"/>
        <v/>
      </c>
      <c r="BB47" s="63"/>
      <c r="BC47" s="64" t="str">
        <f t="shared" si="439"/>
        <v/>
      </c>
      <c r="BD47" s="63"/>
      <c r="BE47" s="64" t="str">
        <f t="shared" si="440"/>
        <v/>
      </c>
      <c r="BF47" s="63"/>
      <c r="BG47" s="64" t="str">
        <f t="shared" si="441"/>
        <v/>
      </c>
      <c r="BH47" s="63"/>
      <c r="BI47" s="64" t="str">
        <f t="shared" si="442"/>
        <v/>
      </c>
      <c r="BK47" s="65" t="str">
        <f t="shared" si="0"/>
        <v xml:space="preserve">     Posterior spur</v>
      </c>
      <c r="BL47" s="66">
        <f t="shared" si="1"/>
        <v>0</v>
      </c>
      <c r="BM47" s="67" t="str">
        <f t="shared" si="2"/>
        <v/>
      </c>
      <c r="BN47" s="52" t="str">
        <f t="shared" si="3"/>
        <v>?</v>
      </c>
      <c r="BO47" s="68" t="str">
        <f t="shared" si="4"/>
        <v/>
      </c>
      <c r="BP47" s="69" t="str">
        <f t="shared" si="5"/>
        <v/>
      </c>
      <c r="BQ47" s="70" t="str">
        <f t="shared" si="6"/>
        <v>?</v>
      </c>
      <c r="BR47" s="71" t="str">
        <f t="shared" si="7"/>
        <v/>
      </c>
      <c r="BS47" s="72" t="str">
        <f t="shared" si="8"/>
        <v>?</v>
      </c>
      <c r="BT47" s="73" t="str">
        <f t="shared" si="8"/>
        <v>?</v>
      </c>
      <c r="BU47" s="74" t="str">
        <f t="shared" si="9"/>
        <v>?</v>
      </c>
      <c r="BV47" s="75" t="str">
        <f t="shared" si="9"/>
        <v>?</v>
      </c>
      <c r="BW47" s="74" t="str">
        <f t="shared" si="10"/>
        <v>?</v>
      </c>
      <c r="BX47" s="70" t="str">
        <f t="shared" si="10"/>
        <v>?</v>
      </c>
    </row>
    <row r="48" spans="1:76" ht="14.4" thickBot="1" x14ac:dyDescent="0.35">
      <c r="A48" s="81" t="s">
        <v>51</v>
      </c>
      <c r="B48" s="82" t="str">
        <f>IF(AND((B46&gt;0),(B45&gt;0)),(B46/B45),"")</f>
        <v/>
      </c>
      <c r="C48" s="62" t="s">
        <v>30</v>
      </c>
      <c r="D48" s="83" t="str">
        <f t="shared" ref="D48" si="443">IF(AND((D46&gt;0),(D45&gt;0)),(D46/D45),"")</f>
        <v/>
      </c>
      <c r="E48" s="64" t="s">
        <v>30</v>
      </c>
      <c r="F48" s="83" t="str">
        <f t="shared" ref="F48" si="444">IF(AND((F46&gt;0),(F45&gt;0)),(F46/F45),"")</f>
        <v/>
      </c>
      <c r="G48" s="64" t="s">
        <v>30</v>
      </c>
      <c r="H48" s="83" t="str">
        <f t="shared" ref="H48" si="445">IF(AND((H46&gt;0),(H45&gt;0)),(H46/H45),"")</f>
        <v/>
      </c>
      <c r="I48" s="64" t="s">
        <v>30</v>
      </c>
      <c r="J48" s="83" t="str">
        <f t="shared" ref="J48" si="446">IF(AND((J46&gt;0),(J45&gt;0)),(J46/J45),"")</f>
        <v/>
      </c>
      <c r="K48" s="64" t="s">
        <v>30</v>
      </c>
      <c r="L48" s="83" t="str">
        <f t="shared" ref="L48" si="447">IF(AND((L46&gt;0),(L45&gt;0)),(L46/L45),"")</f>
        <v/>
      </c>
      <c r="M48" s="64" t="s">
        <v>30</v>
      </c>
      <c r="N48" s="83" t="str">
        <f t="shared" ref="N48" si="448">IF(AND((N46&gt;0),(N45&gt;0)),(N46/N45),"")</f>
        <v/>
      </c>
      <c r="O48" s="64" t="s">
        <v>30</v>
      </c>
      <c r="P48" s="83" t="str">
        <f t="shared" ref="P48" si="449">IF(AND((P46&gt;0),(P45&gt;0)),(P46/P45),"")</f>
        <v/>
      </c>
      <c r="Q48" s="64" t="s">
        <v>30</v>
      </c>
      <c r="R48" s="83" t="str">
        <f t="shared" ref="R48" si="450">IF(AND((R46&gt;0),(R45&gt;0)),(R46/R45),"")</f>
        <v/>
      </c>
      <c r="S48" s="64" t="s">
        <v>30</v>
      </c>
      <c r="T48" s="83" t="str">
        <f t="shared" ref="T48" si="451">IF(AND((T46&gt;0),(T45&gt;0)),(T46/T45),"")</f>
        <v/>
      </c>
      <c r="U48" s="64" t="s">
        <v>30</v>
      </c>
      <c r="V48" s="83" t="str">
        <f t="shared" ref="V48" si="452">IF(AND((V46&gt;0),(V45&gt;0)),(V46/V45),"")</f>
        <v/>
      </c>
      <c r="W48" s="64" t="s">
        <v>30</v>
      </c>
      <c r="X48" s="83" t="str">
        <f t="shared" ref="X48" si="453">IF(AND((X46&gt;0),(X45&gt;0)),(X46/X45),"")</f>
        <v/>
      </c>
      <c r="Y48" s="64" t="s">
        <v>30</v>
      </c>
      <c r="Z48" s="83" t="str">
        <f t="shared" ref="Z48" si="454">IF(AND((Z46&gt;0),(Z45&gt;0)),(Z46/Z45),"")</f>
        <v/>
      </c>
      <c r="AA48" s="64" t="s">
        <v>30</v>
      </c>
      <c r="AB48" s="83" t="str">
        <f t="shared" ref="AB48" si="455">IF(AND((AB46&gt;0),(AB45&gt;0)),(AB46/AB45),"")</f>
        <v/>
      </c>
      <c r="AC48" s="64" t="s">
        <v>30</v>
      </c>
      <c r="AD48" s="83" t="str">
        <f t="shared" ref="AD48" si="456">IF(AND((AD46&gt;0),(AD45&gt;0)),(AD46/AD45),"")</f>
        <v/>
      </c>
      <c r="AE48" s="64" t="s">
        <v>30</v>
      </c>
      <c r="AF48" s="83" t="str">
        <f>IF(AND((AF46&gt;0),(AF45&gt;0)),(AF46/AF45),"")</f>
        <v/>
      </c>
      <c r="AG48" s="64" t="s">
        <v>30</v>
      </c>
      <c r="AH48" s="83" t="str">
        <f t="shared" ref="AH48" si="457">IF(AND((AH46&gt;0),(AH45&gt;0)),(AH46/AH45),"")</f>
        <v/>
      </c>
      <c r="AI48" s="64" t="s">
        <v>30</v>
      </c>
      <c r="AJ48" s="83" t="str">
        <f t="shared" ref="AJ48" si="458">IF(AND((AJ46&gt;0),(AJ45&gt;0)),(AJ46/AJ45),"")</f>
        <v/>
      </c>
      <c r="AK48" s="64" t="s">
        <v>30</v>
      </c>
      <c r="AL48" s="83" t="str">
        <f t="shared" ref="AL48" si="459">IF(AND((AL46&gt;0),(AL45&gt;0)),(AL46/AL45),"")</f>
        <v/>
      </c>
      <c r="AM48" s="64" t="s">
        <v>30</v>
      </c>
      <c r="AN48" s="83" t="str">
        <f t="shared" ref="AN48" si="460">IF(AND((AN46&gt;0),(AN45&gt;0)),(AN46/AN45),"")</f>
        <v/>
      </c>
      <c r="AO48" s="64" t="s">
        <v>30</v>
      </c>
      <c r="AP48" s="83" t="str">
        <f t="shared" ref="AP48" si="461">IF(AND((AP46&gt;0),(AP45&gt;0)),(AP46/AP45),"")</f>
        <v/>
      </c>
      <c r="AQ48" s="64" t="s">
        <v>30</v>
      </c>
      <c r="AR48" s="83" t="str">
        <f t="shared" ref="AR48" si="462">IF(AND((AR46&gt;0),(AR45&gt;0)),(AR46/AR45),"")</f>
        <v/>
      </c>
      <c r="AS48" s="64" t="s">
        <v>30</v>
      </c>
      <c r="AT48" s="83" t="str">
        <f t="shared" ref="AT48" si="463">IF(AND((AT46&gt;0),(AT45&gt;0)),(AT46/AT45),"")</f>
        <v/>
      </c>
      <c r="AU48" s="64" t="s">
        <v>30</v>
      </c>
      <c r="AV48" s="83" t="str">
        <f t="shared" ref="AV48" si="464">IF(AND((AV46&gt;0),(AV45&gt;0)),(AV46/AV45),"")</f>
        <v/>
      </c>
      <c r="AW48" s="64" t="s">
        <v>30</v>
      </c>
      <c r="AX48" s="83" t="str">
        <f t="shared" ref="AX48" si="465">IF(AND((AX46&gt;0),(AX45&gt;0)),(AX46/AX45),"")</f>
        <v/>
      </c>
      <c r="AY48" s="64" t="s">
        <v>30</v>
      </c>
      <c r="AZ48" s="83" t="str">
        <f t="shared" ref="AZ48" si="466">IF(AND((AZ46&gt;0),(AZ45&gt;0)),(AZ46/AZ45),"")</f>
        <v/>
      </c>
      <c r="BA48" s="64" t="s">
        <v>30</v>
      </c>
      <c r="BB48" s="83" t="str">
        <f t="shared" ref="BB48" si="467">IF(AND((BB46&gt;0),(BB45&gt;0)),(BB46/BB45),"")</f>
        <v/>
      </c>
      <c r="BC48" s="64" t="s">
        <v>30</v>
      </c>
      <c r="BD48" s="83" t="str">
        <f t="shared" ref="BD48" si="468">IF(AND((BD46&gt;0),(BD45&gt;0)),(BD46/BD45),"")</f>
        <v/>
      </c>
      <c r="BE48" s="64" t="s">
        <v>30</v>
      </c>
      <c r="BF48" s="83" t="str">
        <f t="shared" ref="BF48" si="469">IF(AND((BF46&gt;0),(BF45&gt;0)),(BF46/BF45),"")</f>
        <v/>
      </c>
      <c r="BG48" s="64" t="s">
        <v>30</v>
      </c>
      <c r="BH48" s="83" t="str">
        <f t="shared" ref="BH48" si="470">IF(AND((BH46&gt;0),(BH45&gt;0)),(BH46/BH45),"")</f>
        <v/>
      </c>
      <c r="BI48" s="64" t="s">
        <v>30</v>
      </c>
      <c r="BK48" s="94" t="str">
        <f t="shared" si="0"/>
        <v xml:space="preserve">     Posterior branches length ratio</v>
      </c>
      <c r="BL48" s="95">
        <f t="shared" si="1"/>
        <v>0</v>
      </c>
      <c r="BM48" s="96" t="str">
        <f t="shared" si="2"/>
        <v/>
      </c>
      <c r="BN48" s="97" t="str">
        <f t="shared" si="3"/>
        <v>?</v>
      </c>
      <c r="BO48" s="98" t="str">
        <f t="shared" si="4"/>
        <v/>
      </c>
      <c r="BP48" s="99" t="str">
        <f t="shared" si="5"/>
        <v/>
      </c>
      <c r="BQ48" s="100" t="s">
        <v>30</v>
      </c>
      <c r="BR48" s="101" t="str">
        <f t="shared" si="7"/>
        <v/>
      </c>
      <c r="BS48" s="102" t="str">
        <f t="shared" si="8"/>
        <v>?</v>
      </c>
      <c r="BT48" s="103" t="s">
        <v>30</v>
      </c>
      <c r="BU48" s="97" t="str">
        <f t="shared" si="9"/>
        <v>?</v>
      </c>
      <c r="BV48" s="104" t="s">
        <v>30</v>
      </c>
      <c r="BW48" s="97" t="str">
        <f t="shared" si="10"/>
        <v>?</v>
      </c>
      <c r="BX48" s="100" t="s">
        <v>30</v>
      </c>
    </row>
    <row r="49" spans="1:76" x14ac:dyDescent="0.3">
      <c r="A49" s="105"/>
      <c r="B49" s="106"/>
      <c r="C49" s="107"/>
      <c r="D49" s="108"/>
      <c r="E49" s="109"/>
      <c r="F49" s="108"/>
      <c r="G49" s="109"/>
      <c r="H49" s="108"/>
      <c r="I49" s="109"/>
      <c r="J49" s="108"/>
      <c r="K49" s="109"/>
      <c r="L49" s="108"/>
      <c r="M49" s="109"/>
      <c r="N49" s="108"/>
      <c r="O49" s="109"/>
      <c r="P49" s="108"/>
      <c r="Q49" s="109"/>
      <c r="R49" s="108"/>
      <c r="S49" s="109"/>
      <c r="T49" s="108"/>
      <c r="U49" s="109"/>
      <c r="V49" s="108"/>
      <c r="W49" s="109"/>
      <c r="X49" s="108"/>
      <c r="Y49" s="109"/>
      <c r="Z49" s="108"/>
      <c r="AA49" s="109"/>
      <c r="AB49" s="108"/>
      <c r="AC49" s="109"/>
      <c r="AD49" s="108"/>
      <c r="AE49" s="109"/>
      <c r="AF49" s="108"/>
      <c r="AG49" s="109"/>
      <c r="AH49" s="108"/>
      <c r="AI49" s="109"/>
      <c r="AJ49" s="108"/>
      <c r="AK49" s="109"/>
      <c r="AL49" s="108"/>
      <c r="AM49" s="109"/>
      <c r="AN49" s="108"/>
      <c r="AO49" s="109"/>
      <c r="AP49" s="108"/>
      <c r="AQ49" s="109"/>
      <c r="AR49" s="108"/>
      <c r="AS49" s="109"/>
      <c r="AT49" s="108"/>
      <c r="AU49" s="109"/>
      <c r="AV49" s="108"/>
      <c r="AW49" s="109"/>
      <c r="AX49" s="108"/>
      <c r="AY49" s="109"/>
      <c r="AZ49" s="108"/>
      <c r="BA49" s="109"/>
      <c r="BB49" s="108"/>
      <c r="BC49" s="109"/>
      <c r="BD49" s="108"/>
      <c r="BE49" s="109"/>
      <c r="BF49" s="108"/>
      <c r="BG49" s="109"/>
      <c r="BH49" s="108"/>
      <c r="BI49" s="109"/>
      <c r="BK49" s="110"/>
      <c r="BL49" s="111"/>
      <c r="BM49" s="67"/>
      <c r="BN49" s="52"/>
      <c r="BO49" s="68"/>
      <c r="BP49" s="69"/>
      <c r="BQ49" s="70"/>
      <c r="BR49" s="112"/>
      <c r="BS49" s="74"/>
      <c r="BT49" s="70"/>
      <c r="BU49" s="74"/>
      <c r="BV49" s="70"/>
      <c r="BW49" s="74"/>
      <c r="BX49" s="70"/>
    </row>
    <row r="50" spans="1:76" x14ac:dyDescent="0.3">
      <c r="A50" s="113" t="s">
        <v>52</v>
      </c>
      <c r="B50" s="19"/>
      <c r="C50" s="19"/>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L50" s="115">
        <f>COUNT(B50:BI50)</f>
        <v>0</v>
      </c>
      <c r="BM50" s="74"/>
      <c r="BN50" s="74"/>
      <c r="BO50" s="74"/>
      <c r="BP50" s="70"/>
      <c r="BQ50" s="70"/>
      <c r="BR50" s="70"/>
      <c r="BS50" s="116" t="str">
        <f>IF(COUNT(B50:BI50)&gt;0,AVERAGE(B50:BI50),"?")</f>
        <v>?</v>
      </c>
      <c r="BT50" s="116"/>
      <c r="BU50" s="74"/>
      <c r="BV50" s="70"/>
      <c r="BW50" s="74"/>
      <c r="BX50" s="70"/>
    </row>
    <row r="51" spans="1:76" x14ac:dyDescent="0.3">
      <c r="A51" s="113" t="s">
        <v>53</v>
      </c>
      <c r="B51" s="19"/>
      <c r="C51" s="19"/>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L51" s="115">
        <f t="shared" ref="BL51:BL53" si="471">COUNT(B51:BI51)</f>
        <v>0</v>
      </c>
      <c r="BM51" s="74"/>
      <c r="BN51" s="74"/>
      <c r="BO51" s="74"/>
      <c r="BP51" s="70"/>
      <c r="BQ51" s="70"/>
      <c r="BR51" s="70"/>
      <c r="BS51" s="116" t="str">
        <f t="shared" ref="BS51:BS53" si="472">IF(COUNT(B51:BI51)&gt;0,AVERAGE(B51:BI51),"?")</f>
        <v>?</v>
      </c>
      <c r="BT51" s="116"/>
      <c r="BU51" s="74"/>
      <c r="BV51" s="70"/>
      <c r="BW51" s="74"/>
      <c r="BX51" s="70"/>
    </row>
    <row r="52" spans="1:76" x14ac:dyDescent="0.3">
      <c r="A52" s="113" t="s">
        <v>54</v>
      </c>
      <c r="B52" s="19"/>
      <c r="C52" s="19"/>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L52" s="115">
        <f t="shared" si="471"/>
        <v>0</v>
      </c>
      <c r="BM52" s="74"/>
      <c r="BN52" s="74"/>
      <c r="BO52" s="74"/>
      <c r="BP52" s="70"/>
      <c r="BQ52" s="70"/>
      <c r="BR52" s="70"/>
      <c r="BS52" s="116" t="str">
        <f t="shared" si="472"/>
        <v>?</v>
      </c>
      <c r="BT52" s="116"/>
      <c r="BU52" s="74"/>
      <c r="BV52" s="70"/>
      <c r="BW52" s="74"/>
      <c r="BX52" s="70"/>
    </row>
    <row r="53" spans="1:76" x14ac:dyDescent="0.3">
      <c r="A53" s="113" t="s">
        <v>55</v>
      </c>
      <c r="B53" s="19"/>
      <c r="C53" s="19"/>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L53" s="115">
        <f t="shared" si="471"/>
        <v>0</v>
      </c>
      <c r="BM53" s="74"/>
      <c r="BN53" s="74"/>
      <c r="BO53" s="74"/>
      <c r="BP53" s="70"/>
      <c r="BQ53" s="70"/>
      <c r="BR53" s="70"/>
      <c r="BS53" s="116" t="str">
        <f t="shared" si="472"/>
        <v>?</v>
      </c>
      <c r="BT53" s="116"/>
      <c r="BU53" s="74"/>
      <c r="BV53" s="70"/>
      <c r="BW53" s="74"/>
      <c r="BX53" s="70"/>
    </row>
    <row r="54" spans="1:76" x14ac:dyDescent="0.3">
      <c r="BL54" s="111"/>
      <c r="BM54" s="74"/>
      <c r="BN54" s="74"/>
      <c r="BO54" s="74"/>
      <c r="BP54" s="70"/>
      <c r="BQ54" s="70"/>
      <c r="BR54" s="70"/>
      <c r="BS54" s="74"/>
      <c r="BT54" s="70"/>
      <c r="BU54" s="74"/>
      <c r="BV54" s="70"/>
      <c r="BW54" s="74"/>
      <c r="BX54" s="70"/>
    </row>
    <row r="55" spans="1:76" x14ac:dyDescent="0.3">
      <c r="BL55" s="111"/>
      <c r="BM55" s="74"/>
      <c r="BN55" s="74"/>
      <c r="BO55" s="74"/>
      <c r="BP55" s="70"/>
      <c r="BQ55" s="70"/>
      <c r="BR55" s="70"/>
      <c r="BS55" s="74"/>
      <c r="BT55" s="70"/>
      <c r="BU55" s="74"/>
      <c r="BV55" s="70"/>
      <c r="BW55" s="74"/>
      <c r="BX55" s="70"/>
    </row>
    <row r="56" spans="1:76" x14ac:dyDescent="0.3">
      <c r="BL56" s="111"/>
      <c r="BM56" s="74"/>
      <c r="BN56" s="74"/>
      <c r="BO56" s="74"/>
      <c r="BP56" s="70"/>
      <c r="BQ56" s="70"/>
      <c r="BR56" s="70"/>
      <c r="BS56" s="74"/>
      <c r="BT56" s="70"/>
      <c r="BU56" s="74"/>
      <c r="BV56" s="70"/>
      <c r="BW56" s="74"/>
      <c r="BX56" s="70"/>
    </row>
    <row r="57" spans="1:76" x14ac:dyDescent="0.3">
      <c r="BL57" s="111"/>
      <c r="BM57" s="74"/>
      <c r="BN57" s="74"/>
      <c r="BO57" s="74"/>
      <c r="BP57" s="70"/>
      <c r="BQ57" s="70"/>
      <c r="BR57" s="70"/>
      <c r="BS57" s="74"/>
      <c r="BT57" s="70"/>
      <c r="BU57" s="74"/>
      <c r="BV57" s="70"/>
      <c r="BW57" s="74"/>
      <c r="BX57" s="70"/>
    </row>
    <row r="58" spans="1:76" x14ac:dyDescent="0.3">
      <c r="BL58" s="111"/>
      <c r="BM58" s="74"/>
      <c r="BN58" s="74"/>
      <c r="BO58" s="74"/>
      <c r="BP58" s="70"/>
      <c r="BQ58" s="70"/>
      <c r="BR58" s="70"/>
      <c r="BS58" s="74"/>
      <c r="BT58" s="70"/>
      <c r="BU58" s="74"/>
      <c r="BV58" s="70"/>
      <c r="BW58" s="74"/>
      <c r="BX58" s="70"/>
    </row>
    <row r="59" spans="1:76" x14ac:dyDescent="0.3">
      <c r="BL59" s="111"/>
      <c r="BM59" s="74"/>
      <c r="BN59" s="74"/>
      <c r="BO59" s="74"/>
      <c r="BP59" s="70"/>
      <c r="BQ59" s="70"/>
      <c r="BR59" s="70"/>
      <c r="BS59" s="74"/>
      <c r="BT59" s="70"/>
      <c r="BU59" s="74"/>
      <c r="BV59" s="70"/>
      <c r="BW59" s="74"/>
      <c r="BX59" s="70"/>
    </row>
    <row r="60" spans="1:76" x14ac:dyDescent="0.3">
      <c r="BL60" s="111"/>
      <c r="BM60" s="74"/>
      <c r="BN60" s="74"/>
      <c r="BO60" s="74"/>
      <c r="BP60" s="70"/>
      <c r="BQ60" s="70"/>
      <c r="BR60" s="70"/>
      <c r="BS60" s="74"/>
      <c r="BT60" s="70"/>
      <c r="BU60" s="74"/>
      <c r="BV60" s="70"/>
      <c r="BW60" s="74"/>
      <c r="BX60" s="70"/>
    </row>
    <row r="61" spans="1:76" x14ac:dyDescent="0.3">
      <c r="BL61" s="111"/>
      <c r="BM61" s="74"/>
      <c r="BN61" s="74"/>
      <c r="BO61" s="74"/>
      <c r="BP61" s="70"/>
      <c r="BQ61" s="70"/>
      <c r="BR61" s="70"/>
      <c r="BS61" s="74"/>
      <c r="BT61" s="70"/>
      <c r="BU61" s="74"/>
      <c r="BV61" s="70"/>
      <c r="BW61" s="74"/>
      <c r="BX61" s="70"/>
    </row>
    <row r="62" spans="1:76" x14ac:dyDescent="0.3">
      <c r="BL62" s="111"/>
      <c r="BM62" s="74"/>
      <c r="BN62" s="74"/>
      <c r="BO62" s="74"/>
      <c r="BP62" s="70"/>
      <c r="BQ62" s="70"/>
      <c r="BR62" s="70"/>
      <c r="BS62" s="74"/>
      <c r="BT62" s="70"/>
      <c r="BU62" s="74"/>
      <c r="BV62" s="70"/>
      <c r="BW62" s="74"/>
      <c r="BX62" s="70"/>
    </row>
    <row r="63" spans="1:76" x14ac:dyDescent="0.3">
      <c r="BL63" s="111"/>
      <c r="BM63" s="74"/>
      <c r="BN63" s="74"/>
      <c r="BO63" s="74"/>
      <c r="BP63" s="70"/>
      <c r="BQ63" s="70"/>
      <c r="BR63" s="70"/>
      <c r="BS63" s="74"/>
      <c r="BT63" s="70"/>
      <c r="BU63" s="74"/>
      <c r="BV63" s="70"/>
      <c r="BW63" s="74"/>
      <c r="BX63" s="70"/>
    </row>
    <row r="64" spans="1:76" x14ac:dyDescent="0.3">
      <c r="BS64" s="74"/>
    </row>
    <row r="65" spans="71:71" x14ac:dyDescent="0.3">
      <c r="BS65" s="74"/>
    </row>
    <row r="66" spans="71:71" x14ac:dyDescent="0.3">
      <c r="BS66" s="74"/>
    </row>
  </sheetData>
  <mergeCells count="162">
    <mergeCell ref="BD53:BE53"/>
    <mergeCell ref="BF53:BG53"/>
    <mergeCell ref="BH53:BI53"/>
    <mergeCell ref="BS53:BT53"/>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Z53:AA53"/>
    <mergeCell ref="AB53:AC53"/>
    <mergeCell ref="AD53:AE53"/>
    <mergeCell ref="BS52:BT52"/>
    <mergeCell ref="B53:C53"/>
    <mergeCell ref="D53:E53"/>
    <mergeCell ref="F53:G53"/>
    <mergeCell ref="H53:I53"/>
    <mergeCell ref="J53:K53"/>
    <mergeCell ref="L53:M53"/>
    <mergeCell ref="N53:O53"/>
    <mergeCell ref="P53:Q53"/>
    <mergeCell ref="R53:S53"/>
    <mergeCell ref="AX52:AY52"/>
    <mergeCell ref="AZ52:BA52"/>
    <mergeCell ref="BB52:BC52"/>
    <mergeCell ref="BD52:BE52"/>
    <mergeCell ref="BF52:BG52"/>
    <mergeCell ref="BH52:BI52"/>
    <mergeCell ref="AL52:AM52"/>
    <mergeCell ref="AN52:AO52"/>
    <mergeCell ref="AP52:AQ52"/>
    <mergeCell ref="AR52:AS52"/>
    <mergeCell ref="AT52:AU52"/>
    <mergeCell ref="AV52:AW52"/>
    <mergeCell ref="Z52:AA52"/>
    <mergeCell ref="AB52:AC52"/>
    <mergeCell ref="AD52:AE52"/>
    <mergeCell ref="AF52:AG52"/>
    <mergeCell ref="AH52:AI52"/>
    <mergeCell ref="AJ52:AK52"/>
    <mergeCell ref="N52:O52"/>
    <mergeCell ref="P52:Q52"/>
    <mergeCell ref="R52:S52"/>
    <mergeCell ref="T52:U52"/>
    <mergeCell ref="V52:W52"/>
    <mergeCell ref="X52:Y52"/>
    <mergeCell ref="BD51:BE51"/>
    <mergeCell ref="BF51:BG51"/>
    <mergeCell ref="BH51:BI51"/>
    <mergeCell ref="BS51:BT51"/>
    <mergeCell ref="B52:C52"/>
    <mergeCell ref="D52:E52"/>
    <mergeCell ref="F52:G52"/>
    <mergeCell ref="H52:I52"/>
    <mergeCell ref="J52:K52"/>
    <mergeCell ref="L52:M52"/>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Z51:AA51"/>
    <mergeCell ref="AB51:AC51"/>
    <mergeCell ref="AD51:AE51"/>
    <mergeCell ref="BS50:BT50"/>
    <mergeCell ref="B51:C51"/>
    <mergeCell ref="D51:E51"/>
    <mergeCell ref="F51:G51"/>
    <mergeCell ref="H51:I51"/>
    <mergeCell ref="J51:K51"/>
    <mergeCell ref="L51:M51"/>
    <mergeCell ref="N51:O51"/>
    <mergeCell ref="P51:Q51"/>
    <mergeCell ref="R51:S51"/>
    <mergeCell ref="AX50:AY50"/>
    <mergeCell ref="AZ50:BA50"/>
    <mergeCell ref="BB50:BC50"/>
    <mergeCell ref="BD50:BE50"/>
    <mergeCell ref="BF50:BG50"/>
    <mergeCell ref="BH50:BI50"/>
    <mergeCell ref="AL50:AM50"/>
    <mergeCell ref="AN50:AO50"/>
    <mergeCell ref="AP50:AQ50"/>
    <mergeCell ref="AR50:AS50"/>
    <mergeCell ref="AT50:AU50"/>
    <mergeCell ref="AV50:AW50"/>
    <mergeCell ref="Z50:AA50"/>
    <mergeCell ref="AB50:AC50"/>
    <mergeCell ref="AD50:AE50"/>
    <mergeCell ref="AF50:AG50"/>
    <mergeCell ref="AH50:AI50"/>
    <mergeCell ref="AJ50:AK50"/>
    <mergeCell ref="N50:O50"/>
    <mergeCell ref="P50:Q50"/>
    <mergeCell ref="R50:S50"/>
    <mergeCell ref="T50:U50"/>
    <mergeCell ref="V50:W50"/>
    <mergeCell ref="X50:Y50"/>
    <mergeCell ref="B50:C50"/>
    <mergeCell ref="D50:E50"/>
    <mergeCell ref="F50:G50"/>
    <mergeCell ref="H50:I50"/>
    <mergeCell ref="J50:K50"/>
    <mergeCell ref="L50:M50"/>
    <mergeCell ref="BK1:BK2"/>
    <mergeCell ref="BL1:BL2"/>
    <mergeCell ref="BM1:BR1"/>
    <mergeCell ref="BS1:BT1"/>
    <mergeCell ref="BU1:BV1"/>
    <mergeCell ref="BW1:BX1"/>
    <mergeCell ref="BM2:BO2"/>
    <mergeCell ref="BP2:BR2"/>
    <mergeCell ref="AX1:AY1"/>
    <mergeCell ref="AZ1:BA1"/>
    <mergeCell ref="BB1:BC1"/>
    <mergeCell ref="BD1:BE1"/>
    <mergeCell ref="BF1:BG1"/>
    <mergeCell ref="BH1:BI1"/>
    <mergeCell ref="AL1:AM1"/>
    <mergeCell ref="AN1:AO1"/>
    <mergeCell ref="AP1:AQ1"/>
    <mergeCell ref="AR1:AS1"/>
    <mergeCell ref="AT1:AU1"/>
    <mergeCell ref="AV1:AW1"/>
    <mergeCell ref="Z1:AA1"/>
    <mergeCell ref="AB1:AC1"/>
    <mergeCell ref="AD1:AE1"/>
    <mergeCell ref="AF1:AG1"/>
    <mergeCell ref="AH1:AI1"/>
    <mergeCell ref="AJ1:AK1"/>
    <mergeCell ref="N1:O1"/>
    <mergeCell ref="P1:Q1"/>
    <mergeCell ref="R1:S1"/>
    <mergeCell ref="T1:U1"/>
    <mergeCell ref="V1:W1"/>
    <mergeCell ref="X1:Y1"/>
    <mergeCell ref="B1:C1"/>
    <mergeCell ref="D1:E1"/>
    <mergeCell ref="F1:G1"/>
    <mergeCell ref="H1:I1"/>
    <mergeCell ref="J1:K1"/>
    <mergeCell ref="L1:M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BZ66"/>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09375" defaultRowHeight="13.8" x14ac:dyDescent="0.3"/>
  <cols>
    <col min="1" max="1" width="30.33203125" style="20" bestFit="1" customWidth="1"/>
    <col min="2" max="3" width="6.6640625" style="117" customWidth="1"/>
    <col min="4" max="61" width="6.6640625" style="20" customWidth="1"/>
    <col min="62" max="62" width="2.88671875" style="20" customWidth="1"/>
    <col min="63" max="63" width="30.33203125" style="20" bestFit="1" customWidth="1"/>
    <col min="64" max="64" width="3.109375" style="20" bestFit="1" customWidth="1"/>
    <col min="65" max="65" width="6.88671875" style="20" bestFit="1" customWidth="1"/>
    <col min="66" max="66" width="2.44140625" style="20" customWidth="1"/>
    <col min="67" max="67" width="6.88671875" style="20" bestFit="1" customWidth="1"/>
    <col min="68" max="68" width="7.44140625" style="20" bestFit="1" customWidth="1"/>
    <col min="69" max="69" width="2.44140625" style="118" customWidth="1"/>
    <col min="70" max="70" width="7.44140625" style="20" bestFit="1" customWidth="1"/>
    <col min="71" max="71" width="7.5546875" style="20" bestFit="1" customWidth="1"/>
    <col min="72" max="72" width="7.44140625" style="118" bestFit="1" customWidth="1"/>
    <col min="73" max="73" width="7.5546875" style="20" bestFit="1" customWidth="1"/>
    <col min="74" max="74" width="7.33203125" style="118" bestFit="1" customWidth="1"/>
    <col min="75" max="75" width="5.6640625" style="20" bestFit="1" customWidth="1"/>
    <col min="76" max="76" width="7.44140625" style="20" bestFit="1" customWidth="1"/>
    <col min="77" max="16384" width="9.109375" style="20"/>
  </cols>
  <sheetData>
    <row r="1" spans="1:78" x14ac:dyDescent="0.3">
      <c r="A1" s="16" t="s">
        <v>15</v>
      </c>
      <c r="B1" s="17" t="s">
        <v>16</v>
      </c>
      <c r="C1" s="17"/>
      <c r="D1" s="18">
        <v>2</v>
      </c>
      <c r="E1" s="18"/>
      <c r="F1" s="18">
        <v>3</v>
      </c>
      <c r="G1" s="18"/>
      <c r="H1" s="18">
        <v>4</v>
      </c>
      <c r="I1" s="18"/>
      <c r="J1" s="18">
        <v>5</v>
      </c>
      <c r="K1" s="18"/>
      <c r="L1" s="18">
        <v>6</v>
      </c>
      <c r="M1" s="18"/>
      <c r="N1" s="18">
        <v>7</v>
      </c>
      <c r="O1" s="18"/>
      <c r="P1" s="18">
        <v>8</v>
      </c>
      <c r="Q1" s="18"/>
      <c r="R1" s="18">
        <v>9</v>
      </c>
      <c r="S1" s="18"/>
      <c r="T1" s="18">
        <v>10</v>
      </c>
      <c r="U1" s="18"/>
      <c r="V1" s="18">
        <v>11</v>
      </c>
      <c r="W1" s="18"/>
      <c r="X1" s="19">
        <v>12</v>
      </c>
      <c r="Y1" s="19"/>
      <c r="Z1" s="19">
        <v>13</v>
      </c>
      <c r="AA1" s="19"/>
      <c r="AB1" s="19">
        <v>14</v>
      </c>
      <c r="AC1" s="19"/>
      <c r="AD1" s="19">
        <v>15</v>
      </c>
      <c r="AE1" s="19"/>
      <c r="AF1" s="19">
        <v>16</v>
      </c>
      <c r="AG1" s="19"/>
      <c r="AH1" s="19">
        <v>17</v>
      </c>
      <c r="AI1" s="19"/>
      <c r="AJ1" s="19">
        <v>18</v>
      </c>
      <c r="AK1" s="19"/>
      <c r="AL1" s="19">
        <v>19</v>
      </c>
      <c r="AM1" s="19"/>
      <c r="AN1" s="19">
        <v>20</v>
      </c>
      <c r="AO1" s="19"/>
      <c r="AP1" s="19">
        <v>21</v>
      </c>
      <c r="AQ1" s="19"/>
      <c r="AR1" s="19">
        <v>22</v>
      </c>
      <c r="AS1" s="19"/>
      <c r="AT1" s="19">
        <v>23</v>
      </c>
      <c r="AU1" s="19"/>
      <c r="AV1" s="19">
        <v>24</v>
      </c>
      <c r="AW1" s="19"/>
      <c r="AX1" s="19">
        <v>25</v>
      </c>
      <c r="AY1" s="19"/>
      <c r="AZ1" s="19">
        <v>26</v>
      </c>
      <c r="BA1" s="19"/>
      <c r="BB1" s="19">
        <v>27</v>
      </c>
      <c r="BC1" s="19"/>
      <c r="BD1" s="19">
        <v>28</v>
      </c>
      <c r="BE1" s="19"/>
      <c r="BF1" s="19">
        <v>29</v>
      </c>
      <c r="BG1" s="19"/>
      <c r="BH1" s="19">
        <v>30</v>
      </c>
      <c r="BI1" s="19"/>
      <c r="BK1" s="21" t="s">
        <v>17</v>
      </c>
      <c r="BL1" s="22" t="s">
        <v>18</v>
      </c>
      <c r="BM1" s="23" t="s">
        <v>19</v>
      </c>
      <c r="BN1" s="23"/>
      <c r="BO1" s="23"/>
      <c r="BP1" s="23"/>
      <c r="BQ1" s="23"/>
      <c r="BR1" s="24"/>
      <c r="BS1" s="25" t="s">
        <v>20</v>
      </c>
      <c r="BT1" s="26"/>
      <c r="BU1" s="23" t="s">
        <v>21</v>
      </c>
      <c r="BV1" s="27"/>
      <c r="BW1" s="23" t="s">
        <v>22</v>
      </c>
      <c r="BX1" s="23"/>
    </row>
    <row r="2" spans="1:78" x14ac:dyDescent="0.3">
      <c r="A2" s="28" t="s">
        <v>17</v>
      </c>
      <c r="B2" s="29" t="s">
        <v>23</v>
      </c>
      <c r="C2" s="30" t="s">
        <v>24</v>
      </c>
      <c r="D2" s="31" t="s">
        <v>23</v>
      </c>
      <c r="E2" s="32" t="s">
        <v>24</v>
      </c>
      <c r="F2" s="31" t="s">
        <v>23</v>
      </c>
      <c r="G2" s="32" t="s">
        <v>24</v>
      </c>
      <c r="H2" s="31" t="s">
        <v>23</v>
      </c>
      <c r="I2" s="32" t="s">
        <v>24</v>
      </c>
      <c r="J2" s="31" t="s">
        <v>23</v>
      </c>
      <c r="K2" s="32" t="s">
        <v>24</v>
      </c>
      <c r="L2" s="31" t="s">
        <v>23</v>
      </c>
      <c r="M2" s="32" t="s">
        <v>24</v>
      </c>
      <c r="N2" s="31" t="s">
        <v>23</v>
      </c>
      <c r="O2" s="32" t="s">
        <v>24</v>
      </c>
      <c r="P2" s="31" t="s">
        <v>23</v>
      </c>
      <c r="Q2" s="32" t="s">
        <v>24</v>
      </c>
      <c r="R2" s="31" t="s">
        <v>23</v>
      </c>
      <c r="S2" s="32" t="s">
        <v>24</v>
      </c>
      <c r="T2" s="31" t="s">
        <v>23</v>
      </c>
      <c r="U2" s="32" t="s">
        <v>24</v>
      </c>
      <c r="V2" s="31" t="s">
        <v>23</v>
      </c>
      <c r="W2" s="32" t="s">
        <v>24</v>
      </c>
      <c r="X2" s="31" t="s">
        <v>23</v>
      </c>
      <c r="Y2" s="32" t="s">
        <v>24</v>
      </c>
      <c r="Z2" s="31" t="s">
        <v>23</v>
      </c>
      <c r="AA2" s="32" t="s">
        <v>24</v>
      </c>
      <c r="AB2" s="31" t="s">
        <v>23</v>
      </c>
      <c r="AC2" s="32" t="s">
        <v>24</v>
      </c>
      <c r="AD2" s="31" t="s">
        <v>23</v>
      </c>
      <c r="AE2" s="32" t="s">
        <v>24</v>
      </c>
      <c r="AF2" s="31" t="s">
        <v>23</v>
      </c>
      <c r="AG2" s="32" t="s">
        <v>24</v>
      </c>
      <c r="AH2" s="31" t="s">
        <v>23</v>
      </c>
      <c r="AI2" s="32" t="s">
        <v>24</v>
      </c>
      <c r="AJ2" s="31" t="s">
        <v>23</v>
      </c>
      <c r="AK2" s="32" t="s">
        <v>24</v>
      </c>
      <c r="AL2" s="31" t="s">
        <v>23</v>
      </c>
      <c r="AM2" s="32" t="s">
        <v>24</v>
      </c>
      <c r="AN2" s="31" t="s">
        <v>23</v>
      </c>
      <c r="AO2" s="32" t="s">
        <v>24</v>
      </c>
      <c r="AP2" s="31" t="s">
        <v>23</v>
      </c>
      <c r="AQ2" s="32" t="s">
        <v>24</v>
      </c>
      <c r="AR2" s="31" t="s">
        <v>23</v>
      </c>
      <c r="AS2" s="32" t="s">
        <v>24</v>
      </c>
      <c r="AT2" s="31" t="s">
        <v>23</v>
      </c>
      <c r="AU2" s="32" t="s">
        <v>24</v>
      </c>
      <c r="AV2" s="31" t="s">
        <v>23</v>
      </c>
      <c r="AW2" s="32" t="s">
        <v>24</v>
      </c>
      <c r="AX2" s="31" t="s">
        <v>23</v>
      </c>
      <c r="AY2" s="32" t="s">
        <v>24</v>
      </c>
      <c r="AZ2" s="31" t="s">
        <v>23</v>
      </c>
      <c r="BA2" s="32" t="s">
        <v>24</v>
      </c>
      <c r="BB2" s="31" t="s">
        <v>23</v>
      </c>
      <c r="BC2" s="32" t="s">
        <v>24</v>
      </c>
      <c r="BD2" s="31" t="s">
        <v>23</v>
      </c>
      <c r="BE2" s="32" t="s">
        <v>24</v>
      </c>
      <c r="BF2" s="31" t="s">
        <v>23</v>
      </c>
      <c r="BG2" s="32" t="s">
        <v>24</v>
      </c>
      <c r="BH2" s="31" t="s">
        <v>23</v>
      </c>
      <c r="BI2" s="32" t="s">
        <v>24</v>
      </c>
      <c r="BK2" s="33"/>
      <c r="BL2" s="34"/>
      <c r="BM2" s="35" t="s">
        <v>23</v>
      </c>
      <c r="BN2" s="35"/>
      <c r="BO2" s="35"/>
      <c r="BP2" s="36" t="s">
        <v>24</v>
      </c>
      <c r="BQ2" s="36"/>
      <c r="BR2" s="37"/>
      <c r="BS2" s="38" t="s">
        <v>23</v>
      </c>
      <c r="BT2" s="39" t="s">
        <v>24</v>
      </c>
      <c r="BU2" s="40" t="s">
        <v>23</v>
      </c>
      <c r="BV2" s="41" t="s">
        <v>24</v>
      </c>
      <c r="BW2" s="40" t="s">
        <v>23</v>
      </c>
      <c r="BX2" s="42" t="s">
        <v>24</v>
      </c>
    </row>
    <row r="3" spans="1:78" x14ac:dyDescent="0.3">
      <c r="A3" s="43" t="s">
        <v>25</v>
      </c>
      <c r="B3" s="44"/>
      <c r="C3" s="45" t="str">
        <f>IF(AND((B3&gt;0),(B$7&gt;0)),(B3/B$7*100),"")</f>
        <v/>
      </c>
      <c r="D3" s="46"/>
      <c r="E3" s="47" t="str">
        <f>IF(AND((D3&gt;0),(D$7&gt;0)),(D3/D$7*100),"")</f>
        <v/>
      </c>
      <c r="F3" s="46"/>
      <c r="G3" s="47" t="str">
        <f>IF(AND((F3&gt;0),(F$7&gt;0)),(F3/F$7*100),"")</f>
        <v/>
      </c>
      <c r="H3" s="46"/>
      <c r="I3" s="47" t="str">
        <f>IF(AND((H3&gt;0),(H$7&gt;0)),(H3/H$7*100),"")</f>
        <v/>
      </c>
      <c r="J3" s="46"/>
      <c r="K3" s="47" t="str">
        <f>IF(AND((J3&gt;0),(J$7&gt;0)),(J3/J$7*100),"")</f>
        <v/>
      </c>
      <c r="L3" s="46"/>
      <c r="M3" s="47" t="str">
        <f>IF(AND((L3&gt;0),(L$7&gt;0)),(L3/L$7*100),"")</f>
        <v/>
      </c>
      <c r="N3" s="46"/>
      <c r="O3" s="47" t="str">
        <f>IF(AND((N3&gt;0),(N$7&gt;0)),(N3/N$7*100),"")</f>
        <v/>
      </c>
      <c r="P3" s="46"/>
      <c r="Q3" s="47" t="str">
        <f>IF(AND((P3&gt;0),(P$7&gt;0)),(P3/P$7*100),"")</f>
        <v/>
      </c>
      <c r="R3" s="46"/>
      <c r="S3" s="47" t="str">
        <f>IF(AND((R3&gt;0),(R$7&gt;0)),(R3/R$7*100),"")</f>
        <v/>
      </c>
      <c r="T3" s="46"/>
      <c r="U3" s="47" t="str">
        <f>IF(AND((T3&gt;0),(T$7&gt;0)),(T3/T$7*100),"")</f>
        <v/>
      </c>
      <c r="V3" s="46"/>
      <c r="W3" s="47" t="str">
        <f>IF(AND((V3&gt;0),(V$7&gt;0)),(V3/V$7*100),"")</f>
        <v/>
      </c>
      <c r="X3" s="46"/>
      <c r="Y3" s="47" t="str">
        <f>IF(AND((X3&gt;0),(X$7&gt;0)),(X3/X$7*100),"")</f>
        <v/>
      </c>
      <c r="Z3" s="46"/>
      <c r="AA3" s="47" t="str">
        <f>IF(AND((Z3&gt;0),(Z$7&gt;0)),(Z3/Z$7*100),"")</f>
        <v/>
      </c>
      <c r="AB3" s="46"/>
      <c r="AC3" s="47" t="str">
        <f>IF(AND((AB3&gt;0),(AB$7&gt;0)),(AB3/AB$7*100),"")</f>
        <v/>
      </c>
      <c r="AD3" s="46"/>
      <c r="AE3" s="47" t="str">
        <f>IF(AND((AD3&gt;0),(AD$7&gt;0)),(AD3/AD$7*100),"")</f>
        <v/>
      </c>
      <c r="AF3" s="46"/>
      <c r="AG3" s="47" t="str">
        <f>IF(AND((AF3&gt;0),(AF$7&gt;0)),(AF3/AF$7*100),"")</f>
        <v/>
      </c>
      <c r="AH3" s="46"/>
      <c r="AI3" s="47" t="str">
        <f>IF(AND((AH3&gt;0),(AH$7&gt;0)),(AH3/AH$7*100),"")</f>
        <v/>
      </c>
      <c r="AJ3" s="46"/>
      <c r="AK3" s="47" t="str">
        <f>IF(AND((AJ3&gt;0),(AJ$7&gt;0)),(AJ3/AJ$7*100),"")</f>
        <v/>
      </c>
      <c r="AL3" s="46"/>
      <c r="AM3" s="47" t="str">
        <f>IF(AND((AL3&gt;0),(AL$7&gt;0)),(AL3/AL$7*100),"")</f>
        <v/>
      </c>
      <c r="AN3" s="46"/>
      <c r="AO3" s="47" t="str">
        <f>IF(AND((AN3&gt;0),(AN$7&gt;0)),(AN3/AN$7*100),"")</f>
        <v/>
      </c>
      <c r="AP3" s="46"/>
      <c r="AQ3" s="47" t="str">
        <f>IF(AND((AP3&gt;0),(AP$7&gt;0)),(AP3/AP$7*100),"")</f>
        <v/>
      </c>
      <c r="AR3" s="46"/>
      <c r="AS3" s="47" t="str">
        <f>IF(AND((AR3&gt;0),(AR$7&gt;0)),(AR3/AR$7*100),"")</f>
        <v/>
      </c>
      <c r="AT3" s="46"/>
      <c r="AU3" s="47" t="str">
        <f>IF(AND((AT3&gt;0),(AT$7&gt;0)),(AT3/AT$7*100),"")</f>
        <v/>
      </c>
      <c r="AV3" s="46"/>
      <c r="AW3" s="47" t="str">
        <f>IF(AND((AV3&gt;0),(AV$7&gt;0)),(AV3/AV$7*100),"")</f>
        <v/>
      </c>
      <c r="AX3" s="46"/>
      <c r="AY3" s="47" t="str">
        <f>IF(AND((AX3&gt;0),(AX$7&gt;0)),(AX3/AX$7*100),"")</f>
        <v/>
      </c>
      <c r="AZ3" s="46"/>
      <c r="BA3" s="47" t="str">
        <f>IF(AND((AZ3&gt;0),(AZ$7&gt;0)),(AZ3/AZ$7*100),"")</f>
        <v/>
      </c>
      <c r="BB3" s="46"/>
      <c r="BC3" s="47" t="str">
        <f>IF(AND((BB3&gt;0),(BB$7&gt;0)),(BB3/BB$7*100),"")</f>
        <v/>
      </c>
      <c r="BD3" s="46"/>
      <c r="BE3" s="47" t="str">
        <f>IF(AND((BD3&gt;0),(BD$7&gt;0)),(BD3/BD$7*100),"")</f>
        <v/>
      </c>
      <c r="BF3" s="46"/>
      <c r="BG3" s="47" t="str">
        <f>IF(AND((BF3&gt;0),(BF$7&gt;0)),(BF3/BF$7*100),"")</f>
        <v/>
      </c>
      <c r="BH3" s="46"/>
      <c r="BI3" s="47" t="str">
        <f>IF(AND((BH3&gt;0),(BH$7&gt;0)),(BH3/BH$7*100),"")</f>
        <v/>
      </c>
      <c r="BJ3" s="48"/>
      <c r="BK3" s="49" t="str">
        <f>A3</f>
        <v>Body length</v>
      </c>
      <c r="BL3" s="50">
        <f>COUNT(B3,D3,F3,H3,J3,L3,N3,P3,R3,T3,V3,X3,Z3,AB3,AD3,AF3,AH3,AJ3,AL3,AN3,AP3,AR3,AT3,AV3,AX3,AZ3,BB3,BD3,BF3,BH3)</f>
        <v>0</v>
      </c>
      <c r="BM3" s="51" t="str">
        <f>IF(SUM(B3,D3,F3,H3,J3,L3,N3,P3,R3,T3,V3,X3,Z3,AB3,AD3,AF3,AH3,AJ3,AL3,AN3,AP3,AR3,AT3,AV3,AX3,AZ3,BB3,BD3,BF3,BH3)&gt;0,MIN(B3,D3,F3,H3,J3,L3,N3,P3,R3,T3,V3,X3,Z3,AB3,AD3,AF3,AH3,AJ3,AL3,AN3,AP3,AR3,AT3,AV3,AX3,AZ3,BB3,BD3,BF3,BH3),"")</f>
        <v/>
      </c>
      <c r="BN3" s="52" t="str">
        <f>IF(COUNT(BM3)&gt;0,"–","?")</f>
        <v>?</v>
      </c>
      <c r="BO3" s="53" t="str">
        <f>IF(SUM(B3,D3,F3,H3,J3,L3,N3,P3,R3,T3,V3,X3,Z3,AB3,AD3,AF3,AH3,AJ3,AL3,AN3,AP3,AR3,AT3,AV3,AX3,AZ3,BB3,BD3,BF3,BH3)&gt;0,MAX(B3,D3,F3,H3,J3,L3,N3,P3,R3,T3,V3,X3,Z3,AB3,AD3,AF3,AH3,AJ3,AL3,AN3,AP3,AR3,AT3,AV3,AX3,AZ3,BB3,BD3,BF3,BH3),"")</f>
        <v/>
      </c>
      <c r="BP3" s="54" t="str">
        <f>IF(SUM(C3,E3,G3,I3,K3,M3,O3,Q3,S3,U3,W3,Y3,AA3,AC3,AE3,AG3,AI3,AK3,AM3,AO3,AQ3,AS3,AU3,AW3,AY3,BA3,BC3,BE3,BG3,BI3)&gt;0,MIN(C3,E3,G3,I3,K3,M3,O3,Q3,S3,U3,W3,Y3,AA3,AC3,AE3,AG3,AI3,AK3,AM3,AO3,AQ3,AS3,AU3,AW3,AY3,BA3,BC3,BE3,BG3,BI3),"")</f>
        <v/>
      </c>
      <c r="BQ3" s="55" t="str">
        <f>IF(COUNT(BP3)&gt;0,"–","?")</f>
        <v>?</v>
      </c>
      <c r="BR3" s="56" t="str">
        <f>IF(SUM(C3,E3,G3,I3,K3,M3,O3,Q3,S3,U3,W3,Y3,AA3,AC3,AE3,AG3,AI3,AK3,AM3,AO3,AQ3,AS3,AU3,AW3,AY3,BA3,BC3,BE3,BG3,BI3)&gt;0,MAX(C3,E3,G3,I3,K3,M3,O3,Q3,S3,U3,W3,Y3,AA3,AC3,AE3,AG3,AI3,AK3,AM3,AO3,AQ3,AS3,AU3,AW3,AY3,BA3,BC3,BE3,BG3,BI3),"")</f>
        <v/>
      </c>
      <c r="BS3" s="57" t="str">
        <f>IF(SUM(B3,D3,F3,H3,J3,L3,N3,P3,R3,T3,V3,X3,Z3,AB3,AD3,AF3,AH3,AJ3,AL3,AN3,AP3,AR3,AT3,AV3,AX3,AZ3,BB3,BD3,BF3,BH3)&gt;0,AVERAGE(B3,D3,F3,H3,J3,L3,N3,P3,R3,T3,V3,X3,Z3,AB3,AD3,AF3,AH3,AJ3,AL3,AN3,AP3,AR3,AT3,AV3,AX3,AZ3,BB3,BD3,BF3,BH3),"?")</f>
        <v>?</v>
      </c>
      <c r="BT3" s="58" t="str">
        <f>IF(SUM(C3,E3,G3,I3,K3,M3,O3,Q3,S3,U3,W3,Y3,AA3,AC3,AE3,AG3,AI3,AK3,AM3,AO3,AQ3,AS3,AU3,AW3,AY3,BA3,BC3,BE3,BG3,BI3)&gt;0,AVERAGE(C3,E3,G3,I3,K3,M3,O3,Q3,S3,U3,W3,Y3,AA3,AC3,AE3,AG3,AI3,AK3,AM3,AO3,AQ3,AS3,AU3,AW3,AY3,BA3,BC3,BE3,BG3,BI3),"?")</f>
        <v>?</v>
      </c>
      <c r="BU3" s="52" t="str">
        <f>IF(COUNT(B3,D3,F3,H3,J3,L3,N3,P3,R3,T3,V3,X3,Z3,AB3,AD3,AF3,AH3,AJ3,AL3,AN3,AP3,AR3,AT3,AV3,AX3,AZ3,BB3,BD3,BF3,BH3)&gt;1,STDEV(B3,D3,F3,H3,J3,L3,N3,P3,R3,T3,V3,X3,Z3,AB3,AD3,AF3,AH3,AJ3,AL3,AN3,AP3,AR3,AT3,AV3,AX3,AZ3,BB3,BD3,BF3,BH3),"?")</f>
        <v>?</v>
      </c>
      <c r="BV3" s="59" t="str">
        <f>IF(COUNT(C3,E3,G3,I3,K3,M3,O3,Q3,S3,U3,W3,Y3,AA3,AC3,AE3,AG3,AI3,AK3,AM3,AO3,AQ3,AS3,AU3,AW3,AY3,BA3,BC3,BE3,BG3,BI3)&gt;1,STDEV(C3,E3,G3,I3,K3,M3,O3,Q3,S3,U3,W3,Y3,AA3,AC3,AE3,AG3,AI3,AK3,AM3,AO3,AQ3,AS3,AU3,AW3,AY3,BA3,BC3,BE3,BG3,BI3),"?")</f>
        <v>?</v>
      </c>
      <c r="BW3" s="52" t="str">
        <f>IF(COUNT(B3)&gt;0,B3,"?")</f>
        <v>?</v>
      </c>
      <c r="BX3" s="55" t="str">
        <f>IF(COUNT(C3)&gt;0,C3,"?")</f>
        <v>?</v>
      </c>
      <c r="BZ3" s="60"/>
    </row>
    <row r="4" spans="1:78" x14ac:dyDescent="0.3">
      <c r="A4" s="43" t="s">
        <v>26</v>
      </c>
      <c r="B4" s="61"/>
      <c r="C4" s="62" t="str">
        <f>IF(AND((B4&gt;0),(B$7&gt;0)),(B4/B$7*100),"")</f>
        <v/>
      </c>
      <c r="D4" s="63"/>
      <c r="E4" s="64" t="str">
        <f>IF(AND((D4&gt;0),(D$7&gt;0)),(D4/D$7*100),"")</f>
        <v/>
      </c>
      <c r="F4" s="63"/>
      <c r="G4" s="64" t="str">
        <f>IF(AND((F4&gt;0),(F$7&gt;0)),(F4/F$7*100),"")</f>
        <v/>
      </c>
      <c r="H4" s="63"/>
      <c r="I4" s="64" t="str">
        <f>IF(AND((H4&gt;0),(H$7&gt;0)),(H4/H$7*100),"")</f>
        <v/>
      </c>
      <c r="J4" s="63"/>
      <c r="K4" s="64" t="str">
        <f>IF(AND((J4&gt;0),(J$7&gt;0)),(J4/J$7*100),"")</f>
        <v/>
      </c>
      <c r="L4" s="63"/>
      <c r="M4" s="64" t="str">
        <f>IF(AND((L4&gt;0),(L$7&gt;0)),(L4/L$7*100),"")</f>
        <v/>
      </c>
      <c r="N4" s="63"/>
      <c r="O4" s="64" t="str">
        <f>IF(AND((N4&gt;0),(N$7&gt;0)),(N4/N$7*100),"")</f>
        <v/>
      </c>
      <c r="P4" s="63"/>
      <c r="Q4" s="64" t="str">
        <f>IF(AND((P4&gt;0),(P$7&gt;0)),(P4/P$7*100),"")</f>
        <v/>
      </c>
      <c r="R4" s="63"/>
      <c r="S4" s="64" t="str">
        <f>IF(AND((R4&gt;0),(R$7&gt;0)),(R4/R$7*100),"")</f>
        <v/>
      </c>
      <c r="T4" s="63"/>
      <c r="U4" s="64" t="str">
        <f>IF(AND((T4&gt;0),(T$7&gt;0)),(T4/T$7*100),"")</f>
        <v/>
      </c>
      <c r="V4" s="63"/>
      <c r="W4" s="64" t="str">
        <f>IF(AND((V4&gt;0),(V$7&gt;0)),(V4/V$7*100),"")</f>
        <v/>
      </c>
      <c r="X4" s="63"/>
      <c r="Y4" s="64" t="str">
        <f>IF(AND((X4&gt;0),(X$7&gt;0)),(X4/X$7*100),"")</f>
        <v/>
      </c>
      <c r="Z4" s="63"/>
      <c r="AA4" s="64" t="str">
        <f>IF(AND((Z4&gt;0),(Z$7&gt;0)),(Z4/Z$7*100),"")</f>
        <v/>
      </c>
      <c r="AB4" s="63"/>
      <c r="AC4" s="64" t="str">
        <f>IF(AND((AB4&gt;0),(AB$7&gt;0)),(AB4/AB$7*100),"")</f>
        <v/>
      </c>
      <c r="AD4" s="63"/>
      <c r="AE4" s="64" t="str">
        <f>IF(AND((AD4&gt;0),(AD$7&gt;0)),(AD4/AD$7*100),"")</f>
        <v/>
      </c>
      <c r="AF4" s="63"/>
      <c r="AG4" s="64" t="str">
        <f>IF(AND((AF4&gt;0),(AF$7&gt;0)),(AF4/AF$7*100),"")</f>
        <v/>
      </c>
      <c r="AH4" s="63"/>
      <c r="AI4" s="64" t="str">
        <f>IF(AND((AH4&gt;0),(AH$7&gt;0)),(AH4/AH$7*100),"")</f>
        <v/>
      </c>
      <c r="AJ4" s="63"/>
      <c r="AK4" s="64" t="str">
        <f>IF(AND((AJ4&gt;0),(AJ$7&gt;0)),(AJ4/AJ$7*100),"")</f>
        <v/>
      </c>
      <c r="AL4" s="63"/>
      <c r="AM4" s="64" t="str">
        <f>IF(AND((AL4&gt;0),(AL$7&gt;0)),(AL4/AL$7*100),"")</f>
        <v/>
      </c>
      <c r="AN4" s="63"/>
      <c r="AO4" s="64" t="str">
        <f>IF(AND((AN4&gt;0),(AN$7&gt;0)),(AN4/AN$7*100),"")</f>
        <v/>
      </c>
      <c r="AP4" s="63"/>
      <c r="AQ4" s="64" t="str">
        <f>IF(AND((AP4&gt;0),(AP$7&gt;0)),(AP4/AP$7*100),"")</f>
        <v/>
      </c>
      <c r="AR4" s="63"/>
      <c r="AS4" s="64" t="str">
        <f>IF(AND((AR4&gt;0),(AR$7&gt;0)),(AR4/AR$7*100),"")</f>
        <v/>
      </c>
      <c r="AT4" s="63"/>
      <c r="AU4" s="64" t="str">
        <f>IF(AND((AT4&gt;0),(AT$7&gt;0)),(AT4/AT$7*100),"")</f>
        <v/>
      </c>
      <c r="AV4" s="63"/>
      <c r="AW4" s="64" t="str">
        <f>IF(AND((AV4&gt;0),(AV$7&gt;0)),(AV4/AV$7*100),"")</f>
        <v/>
      </c>
      <c r="AX4" s="63"/>
      <c r="AY4" s="64" t="str">
        <f>IF(AND((AX4&gt;0),(AX$7&gt;0)),(AX4/AX$7*100),"")</f>
        <v/>
      </c>
      <c r="AZ4" s="63"/>
      <c r="BA4" s="64" t="str">
        <f>IF(AND((AZ4&gt;0),(AZ$7&gt;0)),(AZ4/AZ$7*100),"")</f>
        <v/>
      </c>
      <c r="BB4" s="63"/>
      <c r="BC4" s="64" t="str">
        <f>IF(AND((BB4&gt;0),(BB$7&gt;0)),(BB4/BB$7*100),"")</f>
        <v/>
      </c>
      <c r="BD4" s="63"/>
      <c r="BE4" s="64" t="str">
        <f>IF(AND((BD4&gt;0),(BD$7&gt;0)),(BD4/BD$7*100),"")</f>
        <v/>
      </c>
      <c r="BF4" s="63"/>
      <c r="BG4" s="64" t="str">
        <f>IF(AND((BF4&gt;0),(BF$7&gt;0)),(BF4/BF$7*100),"")</f>
        <v/>
      </c>
      <c r="BH4" s="63"/>
      <c r="BI4" s="64" t="str">
        <f>IF(AND((BH4&gt;0),(BH$7&gt;0)),(BH4/BH$7*100),"")</f>
        <v/>
      </c>
      <c r="BK4" s="65" t="str">
        <f t="shared" ref="BK4:BK48" si="0">A4</f>
        <v>Peribuccal papillae length</v>
      </c>
      <c r="BL4" s="66">
        <f t="shared" ref="BL4:BL48" si="1">COUNT(B4,D4,F4,H4,J4,L4,N4,P4,R4,T4,V4,X4,Z4,AB4,AD4,AF4,AH4,AJ4,AL4,AN4,AP4,AR4,AT4,AV4,AX4,AZ4,BB4,BD4,BF4,BH4)</f>
        <v>0</v>
      </c>
      <c r="BM4" s="67" t="str">
        <f t="shared" ref="BM4:BM48" si="2">IF(SUM(B4,D4,F4,H4,J4,L4,N4,P4,R4,T4,V4,X4,Z4,AB4,AD4,AF4,AH4,AJ4,AL4,AN4,AP4,AR4,AT4,AV4,AX4,AZ4,BB4,BD4,BF4,BH4)&gt;0,MIN(B4,D4,F4,H4,J4,L4,N4,P4,R4,T4,V4,X4,Z4,AB4,AD4,AF4,AH4,AJ4,AL4,AN4,AP4,AR4,AT4,AV4,AX4,AZ4,BB4,BD4,BF4,BH4),"")</f>
        <v/>
      </c>
      <c r="BN4" s="52" t="str">
        <f t="shared" ref="BN4:BN48" si="3">IF(COUNT(BM4)&gt;0,"–","?")</f>
        <v>?</v>
      </c>
      <c r="BO4" s="68" t="str">
        <f t="shared" ref="BO4:BO48" si="4">IF(SUM(B4,D4,F4,H4,J4,L4,N4,P4,R4,T4,V4,X4,Z4,AB4,AD4,AF4,AH4,AJ4,AL4,AN4,AP4,AR4,AT4,AV4,AX4,AZ4,BB4,BD4,BF4,BH4)&gt;0,MAX(B4,D4,F4,H4,J4,L4,N4,P4,R4,T4,V4,X4,Z4,AB4,AD4,AF4,AH4,AJ4,AL4,AN4,AP4,AR4,AT4,AV4,AX4,AZ4,BB4,BD4,BF4,BH4),"")</f>
        <v/>
      </c>
      <c r="BP4" s="69" t="str">
        <f t="shared" ref="BP4:BP48" si="5">IF(SUM(C4,E4,G4,I4,K4,M4,O4,Q4,S4,U4,W4,Y4,AA4,AC4,AE4,AG4,AI4,AK4,AM4,AO4,AQ4,AS4,AU4,AW4,AY4,BA4,BC4,BE4,BG4,BI4)&gt;0,MIN(C4,E4,G4,I4,K4,M4,O4,Q4,S4,U4,W4,Y4,AA4,AC4,AE4,AG4,AI4,AK4,AM4,AO4,AQ4,AS4,AU4,AW4,AY4,BA4,BC4,BE4,BG4,BI4),"")</f>
        <v/>
      </c>
      <c r="BQ4" s="70" t="str">
        <f t="shared" ref="BQ4:BQ47" si="6">IF(COUNT(BP4)&gt;0,"–","?")</f>
        <v>?</v>
      </c>
      <c r="BR4" s="71" t="str">
        <f t="shared" ref="BR4:BR48" si="7">IF(SUM(C4,E4,G4,I4,K4,M4,O4,Q4,S4,U4,W4,Y4,AA4,AC4,AE4,AG4,AI4,AK4,AM4,AO4,AQ4,AS4,AU4,AW4,AY4,BA4,BC4,BE4,BG4,BI4)&gt;0,MAX(C4,E4,G4,I4,K4,M4,O4,Q4,S4,U4,W4,Y4,AA4,AC4,AE4,AG4,AI4,AK4,AM4,AO4,AQ4,AS4,AU4,AW4,AY4,BA4,BC4,BE4,BG4,BI4),"")</f>
        <v/>
      </c>
      <c r="BS4" s="72" t="str">
        <f t="shared" ref="BS4:BT48" si="8">IF(SUM(B4,D4,F4,H4,J4,L4,N4,P4,R4,T4,V4,X4,Z4,AB4,AD4,AF4,AH4,AJ4,AL4,AN4,AP4,AR4,AT4,AV4,AX4,AZ4,BB4,BD4,BF4,BH4)&gt;0,AVERAGE(B4,D4,F4,H4,J4,L4,N4,P4,R4,T4,V4,X4,Z4,AB4,AD4,AF4,AH4,AJ4,AL4,AN4,AP4,AR4,AT4,AV4,AX4,AZ4,BB4,BD4,BF4,BH4),"?")</f>
        <v>?</v>
      </c>
      <c r="BT4" s="73" t="str">
        <f t="shared" si="8"/>
        <v>?</v>
      </c>
      <c r="BU4" s="74" t="str">
        <f t="shared" ref="BU4:BV48" si="9">IF(COUNT(B4,D4,F4,H4,J4,L4,N4,P4,R4,T4,V4,X4,Z4,AB4,AD4,AF4,AH4,AJ4,AL4,AN4,AP4,AR4,AT4,AV4,AX4,AZ4,BB4,BD4,BF4,BH4)&gt;1,STDEV(B4,D4,F4,H4,J4,L4,N4,P4,R4,T4,V4,X4,Z4,AB4,AD4,AF4,AH4,AJ4,AL4,AN4,AP4,AR4,AT4,AV4,AX4,AZ4,BB4,BD4,BF4,BH4),"?")</f>
        <v>?</v>
      </c>
      <c r="BV4" s="75" t="str">
        <f t="shared" si="9"/>
        <v>?</v>
      </c>
      <c r="BW4" s="74" t="str">
        <f t="shared" ref="BW4:BX48" si="10">IF(COUNT(B4)&gt;0,B4,"?")</f>
        <v>?</v>
      </c>
      <c r="BX4" s="70" t="str">
        <f t="shared" si="10"/>
        <v>?</v>
      </c>
    </row>
    <row r="5" spans="1:78" x14ac:dyDescent="0.3">
      <c r="A5" s="43" t="s">
        <v>27</v>
      </c>
      <c r="B5" s="61"/>
      <c r="C5" s="62" t="str">
        <f>IF(AND((B5&gt;0),(B$7&gt;0)),(B5/B$7*100),"")</f>
        <v/>
      </c>
      <c r="D5" s="63"/>
      <c r="E5" s="64" t="str">
        <f>IF(AND((D5&gt;0),(D$7&gt;0)),(D5/D$7*100),"")</f>
        <v/>
      </c>
      <c r="F5" s="63"/>
      <c r="G5" s="64" t="str">
        <f>IF(AND((F5&gt;0),(F$7&gt;0)),(F5/F$7*100),"")</f>
        <v/>
      </c>
      <c r="H5" s="63"/>
      <c r="I5" s="64" t="str">
        <f>IF(AND((H5&gt;0),(H$7&gt;0)),(H5/H$7*100),"")</f>
        <v/>
      </c>
      <c r="J5" s="63"/>
      <c r="K5" s="64" t="str">
        <f>IF(AND((J5&gt;0),(J$7&gt;0)),(J5/J$7*100),"")</f>
        <v/>
      </c>
      <c r="L5" s="63"/>
      <c r="M5" s="64" t="str">
        <f>IF(AND((L5&gt;0),(L$7&gt;0)),(L5/L$7*100),"")</f>
        <v/>
      </c>
      <c r="N5" s="63"/>
      <c r="O5" s="64" t="str">
        <f>IF(AND((N5&gt;0),(N$7&gt;0)),(N5/N$7*100),"")</f>
        <v/>
      </c>
      <c r="P5" s="63"/>
      <c r="Q5" s="64" t="str">
        <f>IF(AND((P5&gt;0),(P$7&gt;0)),(P5/P$7*100),"")</f>
        <v/>
      </c>
      <c r="R5" s="63"/>
      <c r="S5" s="64" t="str">
        <f>IF(AND((R5&gt;0),(R$7&gt;0)),(R5/R$7*100),"")</f>
        <v/>
      </c>
      <c r="T5" s="63"/>
      <c r="U5" s="64" t="str">
        <f>IF(AND((T5&gt;0),(T$7&gt;0)),(T5/T$7*100),"")</f>
        <v/>
      </c>
      <c r="V5" s="63"/>
      <c r="W5" s="64" t="str">
        <f>IF(AND((V5&gt;0),(V$7&gt;0)),(V5/V$7*100),"")</f>
        <v/>
      </c>
      <c r="X5" s="63"/>
      <c r="Y5" s="64" t="str">
        <f>IF(AND((X5&gt;0),(X$7&gt;0)),(X5/X$7*100),"")</f>
        <v/>
      </c>
      <c r="Z5" s="63"/>
      <c r="AA5" s="64" t="str">
        <f>IF(AND((Z5&gt;0),(Z$7&gt;0)),(Z5/Z$7*100),"")</f>
        <v/>
      </c>
      <c r="AB5" s="63"/>
      <c r="AC5" s="64" t="str">
        <f>IF(AND((AB5&gt;0),(AB$7&gt;0)),(AB5/AB$7*100),"")</f>
        <v/>
      </c>
      <c r="AD5" s="63"/>
      <c r="AE5" s="64" t="str">
        <f>IF(AND((AD5&gt;0),(AD$7&gt;0)),(AD5/AD$7*100),"")</f>
        <v/>
      </c>
      <c r="AF5" s="63"/>
      <c r="AG5" s="64" t="str">
        <f>IF(AND((AF5&gt;0),(AF$7&gt;0)),(AF5/AF$7*100),"")</f>
        <v/>
      </c>
      <c r="AH5" s="63"/>
      <c r="AI5" s="64" t="str">
        <f>IF(AND((AH5&gt;0),(AH$7&gt;0)),(AH5/AH$7*100),"")</f>
        <v/>
      </c>
      <c r="AJ5" s="63"/>
      <c r="AK5" s="64" t="str">
        <f>IF(AND((AJ5&gt;0),(AJ$7&gt;0)),(AJ5/AJ$7*100),"")</f>
        <v/>
      </c>
      <c r="AL5" s="63"/>
      <c r="AM5" s="64" t="str">
        <f>IF(AND((AL5&gt;0),(AL$7&gt;0)),(AL5/AL$7*100),"")</f>
        <v/>
      </c>
      <c r="AN5" s="63"/>
      <c r="AO5" s="64" t="str">
        <f>IF(AND((AN5&gt;0),(AN$7&gt;0)),(AN5/AN$7*100),"")</f>
        <v/>
      </c>
      <c r="AP5" s="63"/>
      <c r="AQ5" s="64" t="str">
        <f>IF(AND((AP5&gt;0),(AP$7&gt;0)),(AP5/AP$7*100),"")</f>
        <v/>
      </c>
      <c r="AR5" s="63"/>
      <c r="AS5" s="64" t="str">
        <f>IF(AND((AR5&gt;0),(AR$7&gt;0)),(AR5/AR$7*100),"")</f>
        <v/>
      </c>
      <c r="AT5" s="63"/>
      <c r="AU5" s="64" t="str">
        <f>IF(AND((AT5&gt;0),(AT$7&gt;0)),(AT5/AT$7*100),"")</f>
        <v/>
      </c>
      <c r="AV5" s="63"/>
      <c r="AW5" s="64" t="str">
        <f>IF(AND((AV5&gt;0),(AV$7&gt;0)),(AV5/AV$7*100),"")</f>
        <v/>
      </c>
      <c r="AX5" s="63"/>
      <c r="AY5" s="64" t="str">
        <f>IF(AND((AX5&gt;0),(AX$7&gt;0)),(AX5/AX$7*100),"")</f>
        <v/>
      </c>
      <c r="AZ5" s="63"/>
      <c r="BA5" s="64" t="str">
        <f>IF(AND((AZ5&gt;0),(AZ$7&gt;0)),(AZ5/AZ$7*100),"")</f>
        <v/>
      </c>
      <c r="BB5" s="63"/>
      <c r="BC5" s="64" t="str">
        <f>IF(AND((BB5&gt;0),(BB$7&gt;0)),(BB5/BB$7*100),"")</f>
        <v/>
      </c>
      <c r="BD5" s="63"/>
      <c r="BE5" s="64" t="str">
        <f>IF(AND((BD5&gt;0),(BD$7&gt;0)),(BD5/BD$7*100),"")</f>
        <v/>
      </c>
      <c r="BF5" s="63"/>
      <c r="BG5" s="64" t="str">
        <f>IF(AND((BF5&gt;0),(BF$7&gt;0)),(BF5/BF$7*100),"")</f>
        <v/>
      </c>
      <c r="BH5" s="63"/>
      <c r="BI5" s="64" t="str">
        <f>IF(AND((BH5&gt;0),(BH$7&gt;0)),(BH5/BH$7*100),"")</f>
        <v/>
      </c>
      <c r="BK5" s="65" t="str">
        <f t="shared" si="0"/>
        <v>Lateral papillae length</v>
      </c>
      <c r="BL5" s="66">
        <f t="shared" si="1"/>
        <v>0</v>
      </c>
      <c r="BM5" s="67" t="str">
        <f t="shared" si="2"/>
        <v/>
      </c>
      <c r="BN5" s="52" t="str">
        <f t="shared" si="3"/>
        <v>?</v>
      </c>
      <c r="BO5" s="68" t="str">
        <f t="shared" si="4"/>
        <v/>
      </c>
      <c r="BP5" s="69" t="str">
        <f t="shared" si="5"/>
        <v/>
      </c>
      <c r="BQ5" s="70" t="str">
        <f t="shared" si="6"/>
        <v>?</v>
      </c>
      <c r="BR5" s="71" t="str">
        <f t="shared" si="7"/>
        <v/>
      </c>
      <c r="BS5" s="72" t="str">
        <f t="shared" si="8"/>
        <v>?</v>
      </c>
      <c r="BT5" s="73" t="str">
        <f t="shared" si="8"/>
        <v>?</v>
      </c>
      <c r="BU5" s="74" t="str">
        <f t="shared" si="9"/>
        <v>?</v>
      </c>
      <c r="BV5" s="75" t="str">
        <f t="shared" si="9"/>
        <v>?</v>
      </c>
      <c r="BW5" s="74" t="str">
        <f t="shared" si="10"/>
        <v>?</v>
      </c>
      <c r="BX5" s="70" t="str">
        <f t="shared" si="10"/>
        <v>?</v>
      </c>
    </row>
    <row r="6" spans="1:78" x14ac:dyDescent="0.3">
      <c r="A6" s="43" t="s">
        <v>28</v>
      </c>
      <c r="B6" s="76"/>
      <c r="C6" s="77"/>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9"/>
      <c r="AF6" s="80"/>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9"/>
      <c r="BK6" s="65" t="str">
        <f t="shared" si="0"/>
        <v>Buccal tube</v>
      </c>
      <c r="BL6" s="66"/>
      <c r="BM6" s="67"/>
      <c r="BN6" s="52"/>
      <c r="BO6" s="68"/>
      <c r="BP6" s="69"/>
      <c r="BQ6" s="70"/>
      <c r="BR6" s="71"/>
      <c r="BS6" s="72"/>
      <c r="BT6" s="73"/>
      <c r="BU6" s="74"/>
      <c r="BV6" s="75"/>
      <c r="BW6" s="74"/>
      <c r="BX6" s="70"/>
    </row>
    <row r="7" spans="1:78" x14ac:dyDescent="0.3">
      <c r="A7" s="81" t="s">
        <v>29</v>
      </c>
      <c r="B7" s="61"/>
      <c r="C7" s="62" t="s">
        <v>30</v>
      </c>
      <c r="D7" s="63"/>
      <c r="E7" s="64" t="s">
        <v>30</v>
      </c>
      <c r="F7" s="63"/>
      <c r="G7" s="64" t="s">
        <v>30</v>
      </c>
      <c r="H7" s="63"/>
      <c r="I7" s="64" t="s">
        <v>30</v>
      </c>
      <c r="J7" s="63"/>
      <c r="K7" s="64" t="s">
        <v>30</v>
      </c>
      <c r="L7" s="63"/>
      <c r="M7" s="64" t="s">
        <v>30</v>
      </c>
      <c r="N7" s="63"/>
      <c r="O7" s="64" t="s">
        <v>30</v>
      </c>
      <c r="P7" s="63"/>
      <c r="Q7" s="64" t="s">
        <v>30</v>
      </c>
      <c r="R7" s="63"/>
      <c r="S7" s="64" t="s">
        <v>30</v>
      </c>
      <c r="T7" s="63"/>
      <c r="U7" s="64" t="s">
        <v>30</v>
      </c>
      <c r="V7" s="63"/>
      <c r="W7" s="64" t="s">
        <v>30</v>
      </c>
      <c r="X7" s="63"/>
      <c r="Y7" s="64" t="s">
        <v>30</v>
      </c>
      <c r="Z7" s="63"/>
      <c r="AA7" s="64" t="s">
        <v>30</v>
      </c>
      <c r="AB7" s="63"/>
      <c r="AC7" s="64" t="s">
        <v>30</v>
      </c>
      <c r="AD7" s="63"/>
      <c r="AE7" s="64" t="s">
        <v>30</v>
      </c>
      <c r="AF7" s="63"/>
      <c r="AG7" s="64" t="s">
        <v>30</v>
      </c>
      <c r="AH7" s="63"/>
      <c r="AI7" s="64" t="s">
        <v>30</v>
      </c>
      <c r="AJ7" s="63"/>
      <c r="AK7" s="64" t="s">
        <v>30</v>
      </c>
      <c r="AL7" s="63"/>
      <c r="AM7" s="64" t="s">
        <v>30</v>
      </c>
      <c r="AN7" s="63"/>
      <c r="AO7" s="64" t="s">
        <v>30</v>
      </c>
      <c r="AP7" s="63"/>
      <c r="AQ7" s="64" t="s">
        <v>30</v>
      </c>
      <c r="AR7" s="63"/>
      <c r="AS7" s="64" t="s">
        <v>30</v>
      </c>
      <c r="AT7" s="63"/>
      <c r="AU7" s="64" t="s">
        <v>30</v>
      </c>
      <c r="AV7" s="63"/>
      <c r="AW7" s="64" t="s">
        <v>30</v>
      </c>
      <c r="AX7" s="63"/>
      <c r="AY7" s="64" t="s">
        <v>30</v>
      </c>
      <c r="AZ7" s="63"/>
      <c r="BA7" s="64" t="s">
        <v>30</v>
      </c>
      <c r="BB7" s="63"/>
      <c r="BC7" s="64" t="s">
        <v>30</v>
      </c>
      <c r="BD7" s="63"/>
      <c r="BE7" s="64" t="s">
        <v>30</v>
      </c>
      <c r="BF7" s="63"/>
      <c r="BG7" s="64" t="s">
        <v>30</v>
      </c>
      <c r="BH7" s="63"/>
      <c r="BI7" s="64" t="s">
        <v>30</v>
      </c>
      <c r="BK7" s="65" t="str">
        <f t="shared" si="0"/>
        <v xml:space="preserve">     Length</v>
      </c>
      <c r="BL7" s="66">
        <f t="shared" si="1"/>
        <v>0</v>
      </c>
      <c r="BM7" s="67" t="str">
        <f t="shared" si="2"/>
        <v/>
      </c>
      <c r="BN7" s="52" t="str">
        <f t="shared" si="3"/>
        <v>?</v>
      </c>
      <c r="BO7" s="68" t="str">
        <f t="shared" si="4"/>
        <v/>
      </c>
      <c r="BP7" s="69" t="str">
        <f t="shared" si="5"/>
        <v/>
      </c>
      <c r="BQ7" s="70" t="s">
        <v>30</v>
      </c>
      <c r="BR7" s="71" t="str">
        <f t="shared" si="7"/>
        <v/>
      </c>
      <c r="BS7" s="72" t="str">
        <f t="shared" si="8"/>
        <v>?</v>
      </c>
      <c r="BT7" s="73" t="s">
        <v>30</v>
      </c>
      <c r="BU7" s="74" t="str">
        <f t="shared" si="9"/>
        <v>?</v>
      </c>
      <c r="BV7" s="75" t="s">
        <v>30</v>
      </c>
      <c r="BW7" s="74" t="str">
        <f t="shared" si="10"/>
        <v>?</v>
      </c>
      <c r="BX7" s="70" t="s">
        <v>30</v>
      </c>
      <c r="BZ7" s="70"/>
    </row>
    <row r="8" spans="1:78" x14ac:dyDescent="0.3">
      <c r="A8" s="81" t="s">
        <v>31</v>
      </c>
      <c r="B8" s="61"/>
      <c r="C8" s="62" t="str">
        <f>IF(AND((B8&gt;0),(B$7&gt;0)),(B8/B$7*100),"")</f>
        <v/>
      </c>
      <c r="D8" s="63"/>
      <c r="E8" s="64" t="str">
        <f>IF(AND((D8&gt;0),(D$7&gt;0)),(D8/D$7*100),"")</f>
        <v/>
      </c>
      <c r="F8" s="63"/>
      <c r="G8" s="64" t="str">
        <f>IF(AND((F8&gt;0),(F$7&gt;0)),(F8/F$7*100),"")</f>
        <v/>
      </c>
      <c r="H8" s="63"/>
      <c r="I8" s="64" t="str">
        <f>IF(AND((H8&gt;0),(H$7&gt;0)),(H8/H$7*100),"")</f>
        <v/>
      </c>
      <c r="J8" s="63"/>
      <c r="K8" s="64" t="str">
        <f>IF(AND((J8&gt;0),(J$7&gt;0)),(J8/J$7*100),"")</f>
        <v/>
      </c>
      <c r="L8" s="63"/>
      <c r="M8" s="64" t="str">
        <f>IF(AND((L8&gt;0),(L$7&gt;0)),(L8/L$7*100),"")</f>
        <v/>
      </c>
      <c r="N8" s="63"/>
      <c r="O8" s="64" t="str">
        <f>IF(AND((N8&gt;0),(N$7&gt;0)),(N8/N$7*100),"")</f>
        <v/>
      </c>
      <c r="P8" s="63"/>
      <c r="Q8" s="64" t="str">
        <f>IF(AND((P8&gt;0),(P$7&gt;0)),(P8/P$7*100),"")</f>
        <v/>
      </c>
      <c r="R8" s="63"/>
      <c r="S8" s="64" t="str">
        <f>IF(AND((R8&gt;0),(R$7&gt;0)),(R8/R$7*100),"")</f>
        <v/>
      </c>
      <c r="T8" s="63"/>
      <c r="U8" s="64" t="str">
        <f>IF(AND((T8&gt;0),(T$7&gt;0)),(T8/T$7*100),"")</f>
        <v/>
      </c>
      <c r="V8" s="63"/>
      <c r="W8" s="64" t="str">
        <f>IF(AND((V8&gt;0),(V$7&gt;0)),(V8/V$7*100),"")</f>
        <v/>
      </c>
      <c r="X8" s="63"/>
      <c r="Y8" s="64" t="str">
        <f>IF(AND((X8&gt;0),(X$7&gt;0)),(X8/X$7*100),"")</f>
        <v/>
      </c>
      <c r="Z8" s="63"/>
      <c r="AA8" s="64" t="str">
        <f>IF(AND((Z8&gt;0),(Z$7&gt;0)),(Z8/Z$7*100),"")</f>
        <v/>
      </c>
      <c r="AB8" s="63"/>
      <c r="AC8" s="64" t="str">
        <f>IF(AND((AB8&gt;0),(AB$7&gt;0)),(AB8/AB$7*100),"")</f>
        <v/>
      </c>
      <c r="AD8" s="63"/>
      <c r="AE8" s="64" t="str">
        <f>IF(AND((AD8&gt;0),(AD$7&gt;0)),(AD8/AD$7*100),"")</f>
        <v/>
      </c>
      <c r="AF8" s="63"/>
      <c r="AG8" s="64" t="str">
        <f>IF(AND((AF8&gt;0),(AF$7&gt;0)),(AF8/AF$7*100),"")</f>
        <v/>
      </c>
      <c r="AH8" s="63"/>
      <c r="AI8" s="64" t="str">
        <f>IF(AND((AH8&gt;0),(AH$7&gt;0)),(AH8/AH$7*100),"")</f>
        <v/>
      </c>
      <c r="AJ8" s="63"/>
      <c r="AK8" s="64" t="str">
        <f>IF(AND((AJ8&gt;0),(AJ$7&gt;0)),(AJ8/AJ$7*100),"")</f>
        <v/>
      </c>
      <c r="AL8" s="63"/>
      <c r="AM8" s="64" t="str">
        <f>IF(AND((AL8&gt;0),(AL$7&gt;0)),(AL8/AL$7*100),"")</f>
        <v/>
      </c>
      <c r="AN8" s="63"/>
      <c r="AO8" s="64" t="str">
        <f>IF(AND((AN8&gt;0),(AN$7&gt;0)),(AN8/AN$7*100),"")</f>
        <v/>
      </c>
      <c r="AP8" s="63"/>
      <c r="AQ8" s="64" t="str">
        <f>IF(AND((AP8&gt;0),(AP$7&gt;0)),(AP8/AP$7*100),"")</f>
        <v/>
      </c>
      <c r="AR8" s="63"/>
      <c r="AS8" s="64" t="str">
        <f>IF(AND((AR8&gt;0),(AR$7&gt;0)),(AR8/AR$7*100),"")</f>
        <v/>
      </c>
      <c r="AT8" s="63"/>
      <c r="AU8" s="64" t="str">
        <f>IF(AND((AT8&gt;0),(AT$7&gt;0)),(AT8/AT$7*100),"")</f>
        <v/>
      </c>
      <c r="AV8" s="63"/>
      <c r="AW8" s="64" t="str">
        <f>IF(AND((AV8&gt;0),(AV$7&gt;0)),(AV8/AV$7*100),"")</f>
        <v/>
      </c>
      <c r="AX8" s="63"/>
      <c r="AY8" s="64" t="str">
        <f>IF(AND((AX8&gt;0),(AX$7&gt;0)),(AX8/AX$7*100),"")</f>
        <v/>
      </c>
      <c r="AZ8" s="63"/>
      <c r="BA8" s="64" t="str">
        <f>IF(AND((AZ8&gt;0),(AZ$7&gt;0)),(AZ8/AZ$7*100),"")</f>
        <v/>
      </c>
      <c r="BB8" s="63"/>
      <c r="BC8" s="64" t="str">
        <f>IF(AND((BB8&gt;0),(BB$7&gt;0)),(BB8/BB$7*100),"")</f>
        <v/>
      </c>
      <c r="BD8" s="63"/>
      <c r="BE8" s="64" t="str">
        <f>IF(AND((BD8&gt;0),(BD$7&gt;0)),(BD8/BD$7*100),"")</f>
        <v/>
      </c>
      <c r="BF8" s="63"/>
      <c r="BG8" s="64" t="str">
        <f>IF(AND((BF8&gt;0),(BF$7&gt;0)),(BF8/BF$7*100),"")</f>
        <v/>
      </c>
      <c r="BH8" s="63"/>
      <c r="BI8" s="64" t="str">
        <f>IF(AND((BH8&gt;0),(BH$7&gt;0)),(BH8/BH$7*100),"")</f>
        <v/>
      </c>
      <c r="BK8" s="65" t="str">
        <f t="shared" si="0"/>
        <v xml:space="preserve">     Stylet support insertion point</v>
      </c>
      <c r="BL8" s="66">
        <f t="shared" si="1"/>
        <v>0</v>
      </c>
      <c r="BM8" s="67" t="str">
        <f t="shared" si="2"/>
        <v/>
      </c>
      <c r="BN8" s="52" t="str">
        <f t="shared" si="3"/>
        <v>?</v>
      </c>
      <c r="BO8" s="68" t="str">
        <f t="shared" si="4"/>
        <v/>
      </c>
      <c r="BP8" s="69" t="str">
        <f t="shared" si="5"/>
        <v/>
      </c>
      <c r="BQ8" s="70" t="str">
        <f t="shared" si="6"/>
        <v>?</v>
      </c>
      <c r="BR8" s="71" t="str">
        <f t="shared" si="7"/>
        <v/>
      </c>
      <c r="BS8" s="72" t="str">
        <f t="shared" si="8"/>
        <v>?</v>
      </c>
      <c r="BT8" s="73" t="str">
        <f t="shared" si="8"/>
        <v>?</v>
      </c>
      <c r="BU8" s="74" t="str">
        <f t="shared" si="9"/>
        <v>?</v>
      </c>
      <c r="BV8" s="75" t="str">
        <f t="shared" si="9"/>
        <v>?</v>
      </c>
      <c r="BW8" s="74" t="str">
        <f t="shared" si="10"/>
        <v>?</v>
      </c>
      <c r="BX8" s="70" t="str">
        <f t="shared" si="10"/>
        <v>?</v>
      </c>
    </row>
    <row r="9" spans="1:78" x14ac:dyDescent="0.3">
      <c r="A9" s="81" t="s">
        <v>32</v>
      </c>
      <c r="B9" s="61"/>
      <c r="C9" s="62" t="str">
        <f>IF(AND((B9&gt;0),(B$7&gt;0)),(B9/B$7*100),"")</f>
        <v/>
      </c>
      <c r="D9" s="63"/>
      <c r="E9" s="64" t="str">
        <f>IF(AND((D9&gt;0),(D$7&gt;0)),(D9/D$7*100),"")</f>
        <v/>
      </c>
      <c r="F9" s="63"/>
      <c r="G9" s="64" t="str">
        <f>IF(AND((F9&gt;0),(F$7&gt;0)),(F9/F$7*100),"")</f>
        <v/>
      </c>
      <c r="H9" s="63"/>
      <c r="I9" s="64" t="str">
        <f>IF(AND((H9&gt;0),(H$7&gt;0)),(H9/H$7*100),"")</f>
        <v/>
      </c>
      <c r="J9" s="63"/>
      <c r="K9" s="64" t="str">
        <f>IF(AND((J9&gt;0),(J$7&gt;0)),(J9/J$7*100),"")</f>
        <v/>
      </c>
      <c r="L9" s="63"/>
      <c r="M9" s="64" t="str">
        <f>IF(AND((L9&gt;0),(L$7&gt;0)),(L9/L$7*100),"")</f>
        <v/>
      </c>
      <c r="N9" s="63"/>
      <c r="O9" s="64" t="str">
        <f>IF(AND((N9&gt;0),(N$7&gt;0)),(N9/N$7*100),"")</f>
        <v/>
      </c>
      <c r="P9" s="63"/>
      <c r="Q9" s="64" t="str">
        <f>IF(AND((P9&gt;0),(P$7&gt;0)),(P9/P$7*100),"")</f>
        <v/>
      </c>
      <c r="R9" s="63"/>
      <c r="S9" s="64" t="str">
        <f>IF(AND((R9&gt;0),(R$7&gt;0)),(R9/R$7*100),"")</f>
        <v/>
      </c>
      <c r="T9" s="63"/>
      <c r="U9" s="64" t="str">
        <f>IF(AND((T9&gt;0),(T$7&gt;0)),(T9/T$7*100),"")</f>
        <v/>
      </c>
      <c r="V9" s="63"/>
      <c r="W9" s="64" t="str">
        <f>IF(AND((V9&gt;0),(V$7&gt;0)),(V9/V$7*100),"")</f>
        <v/>
      </c>
      <c r="X9" s="63"/>
      <c r="Y9" s="64" t="str">
        <f>IF(AND((X9&gt;0),(X$7&gt;0)),(X9/X$7*100),"")</f>
        <v/>
      </c>
      <c r="Z9" s="63"/>
      <c r="AA9" s="64" t="str">
        <f>IF(AND((Z9&gt;0),(Z$7&gt;0)),(Z9/Z$7*100),"")</f>
        <v/>
      </c>
      <c r="AB9" s="63"/>
      <c r="AC9" s="64" t="str">
        <f>IF(AND((AB9&gt;0),(AB$7&gt;0)),(AB9/AB$7*100),"")</f>
        <v/>
      </c>
      <c r="AD9" s="63"/>
      <c r="AE9" s="64" t="str">
        <f>IF(AND((AD9&gt;0),(AD$7&gt;0)),(AD9/AD$7*100),"")</f>
        <v/>
      </c>
      <c r="AF9" s="63"/>
      <c r="AG9" s="64" t="str">
        <f>IF(AND((AF9&gt;0),(AF$7&gt;0)),(AF9/AF$7*100),"")</f>
        <v/>
      </c>
      <c r="AH9" s="63"/>
      <c r="AI9" s="64" t="str">
        <f>IF(AND((AH9&gt;0),(AH$7&gt;0)),(AH9/AH$7*100),"")</f>
        <v/>
      </c>
      <c r="AJ9" s="63"/>
      <c r="AK9" s="64" t="str">
        <f>IF(AND((AJ9&gt;0),(AJ$7&gt;0)),(AJ9/AJ$7*100),"")</f>
        <v/>
      </c>
      <c r="AL9" s="63"/>
      <c r="AM9" s="64" t="str">
        <f>IF(AND((AL9&gt;0),(AL$7&gt;0)),(AL9/AL$7*100),"")</f>
        <v/>
      </c>
      <c r="AN9" s="63"/>
      <c r="AO9" s="64" t="str">
        <f>IF(AND((AN9&gt;0),(AN$7&gt;0)),(AN9/AN$7*100),"")</f>
        <v/>
      </c>
      <c r="AP9" s="63"/>
      <c r="AQ9" s="64" t="str">
        <f>IF(AND((AP9&gt;0),(AP$7&gt;0)),(AP9/AP$7*100),"")</f>
        <v/>
      </c>
      <c r="AR9" s="63"/>
      <c r="AS9" s="64" t="str">
        <f>IF(AND((AR9&gt;0),(AR$7&gt;0)),(AR9/AR$7*100),"")</f>
        <v/>
      </c>
      <c r="AT9" s="63"/>
      <c r="AU9" s="64" t="str">
        <f>IF(AND((AT9&gt;0),(AT$7&gt;0)),(AT9/AT$7*100),"")</f>
        <v/>
      </c>
      <c r="AV9" s="63"/>
      <c r="AW9" s="64" t="str">
        <f>IF(AND((AV9&gt;0),(AV$7&gt;0)),(AV9/AV$7*100),"")</f>
        <v/>
      </c>
      <c r="AX9" s="63"/>
      <c r="AY9" s="64" t="str">
        <f>IF(AND((AX9&gt;0),(AX$7&gt;0)),(AX9/AX$7*100),"")</f>
        <v/>
      </c>
      <c r="AZ9" s="63"/>
      <c r="BA9" s="64" t="str">
        <f>IF(AND((AZ9&gt;0),(AZ$7&gt;0)),(AZ9/AZ$7*100),"")</f>
        <v/>
      </c>
      <c r="BB9" s="63"/>
      <c r="BC9" s="64" t="str">
        <f>IF(AND((BB9&gt;0),(BB$7&gt;0)),(BB9/BB$7*100),"")</f>
        <v/>
      </c>
      <c r="BD9" s="63"/>
      <c r="BE9" s="64" t="str">
        <f>IF(AND((BD9&gt;0),(BD$7&gt;0)),(BD9/BD$7*100),"")</f>
        <v/>
      </c>
      <c r="BF9" s="63"/>
      <c r="BG9" s="64" t="str">
        <f>IF(AND((BF9&gt;0),(BF$7&gt;0)),(BF9/BF$7*100),"")</f>
        <v/>
      </c>
      <c r="BH9" s="63"/>
      <c r="BI9" s="64" t="str">
        <f>IF(AND((BH9&gt;0),(BH$7&gt;0)),(BH9/BH$7*100),"")</f>
        <v/>
      </c>
      <c r="BK9" s="65" t="str">
        <f t="shared" si="0"/>
        <v xml:space="preserve">     Anterior width</v>
      </c>
      <c r="BL9" s="66">
        <f t="shared" si="1"/>
        <v>0</v>
      </c>
      <c r="BM9" s="67" t="str">
        <f t="shared" si="2"/>
        <v/>
      </c>
      <c r="BN9" s="52" t="str">
        <f t="shared" si="3"/>
        <v>?</v>
      </c>
      <c r="BO9" s="68" t="str">
        <f t="shared" si="4"/>
        <v/>
      </c>
      <c r="BP9" s="69" t="str">
        <f t="shared" si="5"/>
        <v/>
      </c>
      <c r="BQ9" s="70" t="str">
        <f t="shared" si="6"/>
        <v>?</v>
      </c>
      <c r="BR9" s="71" t="str">
        <f t="shared" si="7"/>
        <v/>
      </c>
      <c r="BS9" s="72" t="str">
        <f t="shared" si="8"/>
        <v>?</v>
      </c>
      <c r="BT9" s="73" t="str">
        <f t="shared" si="8"/>
        <v>?</v>
      </c>
      <c r="BU9" s="74" t="str">
        <f t="shared" si="9"/>
        <v>?</v>
      </c>
      <c r="BV9" s="75" t="str">
        <f t="shared" si="9"/>
        <v>?</v>
      </c>
      <c r="BW9" s="74" t="str">
        <f t="shared" si="10"/>
        <v>?</v>
      </c>
      <c r="BX9" s="70" t="str">
        <f t="shared" si="10"/>
        <v>?</v>
      </c>
    </row>
    <row r="10" spans="1:78" x14ac:dyDescent="0.3">
      <c r="A10" s="81" t="s">
        <v>33</v>
      </c>
      <c r="B10" s="61"/>
      <c r="C10" s="62" t="str">
        <f>IF(AND((B10&gt;0),(B$7&gt;0)),(B10/B$7*100),"")</f>
        <v/>
      </c>
      <c r="D10" s="63"/>
      <c r="E10" s="64" t="str">
        <f>IF(AND((D10&gt;0),(D$7&gt;0)),(D10/D$7*100),"")</f>
        <v/>
      </c>
      <c r="F10" s="63"/>
      <c r="G10" s="64" t="str">
        <f>IF(AND((F10&gt;0),(F$7&gt;0)),(F10/F$7*100),"")</f>
        <v/>
      </c>
      <c r="H10" s="63"/>
      <c r="I10" s="64" t="str">
        <f>IF(AND((H10&gt;0),(H$7&gt;0)),(H10/H$7*100),"")</f>
        <v/>
      </c>
      <c r="J10" s="63"/>
      <c r="K10" s="64" t="str">
        <f>IF(AND((J10&gt;0),(J$7&gt;0)),(J10/J$7*100),"")</f>
        <v/>
      </c>
      <c r="L10" s="63"/>
      <c r="M10" s="64" t="str">
        <f>IF(AND((L10&gt;0),(L$7&gt;0)),(L10/L$7*100),"")</f>
        <v/>
      </c>
      <c r="N10" s="63"/>
      <c r="O10" s="64" t="str">
        <f>IF(AND((N10&gt;0),(N$7&gt;0)),(N10/N$7*100),"")</f>
        <v/>
      </c>
      <c r="P10" s="63"/>
      <c r="Q10" s="64" t="str">
        <f>IF(AND((P10&gt;0),(P$7&gt;0)),(P10/P$7*100),"")</f>
        <v/>
      </c>
      <c r="R10" s="63"/>
      <c r="S10" s="64" t="str">
        <f>IF(AND((R10&gt;0),(R$7&gt;0)),(R10/R$7*100),"")</f>
        <v/>
      </c>
      <c r="T10" s="63"/>
      <c r="U10" s="64" t="str">
        <f>IF(AND((T10&gt;0),(T$7&gt;0)),(T10/T$7*100),"")</f>
        <v/>
      </c>
      <c r="V10" s="63"/>
      <c r="W10" s="64" t="str">
        <f>IF(AND((V10&gt;0),(V$7&gt;0)),(V10/V$7*100),"")</f>
        <v/>
      </c>
      <c r="X10" s="63"/>
      <c r="Y10" s="64" t="str">
        <f>IF(AND((X10&gt;0),(X$7&gt;0)),(X10/X$7*100),"")</f>
        <v/>
      </c>
      <c r="Z10" s="63"/>
      <c r="AA10" s="64" t="str">
        <f>IF(AND((Z10&gt;0),(Z$7&gt;0)),(Z10/Z$7*100),"")</f>
        <v/>
      </c>
      <c r="AB10" s="63"/>
      <c r="AC10" s="64" t="str">
        <f>IF(AND((AB10&gt;0),(AB$7&gt;0)),(AB10/AB$7*100),"")</f>
        <v/>
      </c>
      <c r="AD10" s="63"/>
      <c r="AE10" s="64" t="str">
        <f>IF(AND((AD10&gt;0),(AD$7&gt;0)),(AD10/AD$7*100),"")</f>
        <v/>
      </c>
      <c r="AF10" s="63"/>
      <c r="AG10" s="64" t="str">
        <f>IF(AND((AF10&gt;0),(AF$7&gt;0)),(AF10/AF$7*100),"")</f>
        <v/>
      </c>
      <c r="AH10" s="63"/>
      <c r="AI10" s="64" t="str">
        <f>IF(AND((AH10&gt;0),(AH$7&gt;0)),(AH10/AH$7*100),"")</f>
        <v/>
      </c>
      <c r="AJ10" s="63"/>
      <c r="AK10" s="64" t="str">
        <f>IF(AND((AJ10&gt;0),(AJ$7&gt;0)),(AJ10/AJ$7*100),"")</f>
        <v/>
      </c>
      <c r="AL10" s="63"/>
      <c r="AM10" s="64" t="str">
        <f>IF(AND((AL10&gt;0),(AL$7&gt;0)),(AL10/AL$7*100),"")</f>
        <v/>
      </c>
      <c r="AN10" s="63"/>
      <c r="AO10" s="64" t="str">
        <f>IF(AND((AN10&gt;0),(AN$7&gt;0)),(AN10/AN$7*100),"")</f>
        <v/>
      </c>
      <c r="AP10" s="63"/>
      <c r="AQ10" s="64" t="str">
        <f>IF(AND((AP10&gt;0),(AP$7&gt;0)),(AP10/AP$7*100),"")</f>
        <v/>
      </c>
      <c r="AR10" s="63"/>
      <c r="AS10" s="64" t="str">
        <f>IF(AND((AR10&gt;0),(AR$7&gt;0)),(AR10/AR$7*100),"")</f>
        <v/>
      </c>
      <c r="AT10" s="63"/>
      <c r="AU10" s="64" t="str">
        <f>IF(AND((AT10&gt;0),(AT$7&gt;0)),(AT10/AT$7*100),"")</f>
        <v/>
      </c>
      <c r="AV10" s="63"/>
      <c r="AW10" s="64" t="str">
        <f>IF(AND((AV10&gt;0),(AV$7&gt;0)),(AV10/AV$7*100),"")</f>
        <v/>
      </c>
      <c r="AX10" s="63"/>
      <c r="AY10" s="64" t="str">
        <f>IF(AND((AX10&gt;0),(AX$7&gt;0)),(AX10/AX$7*100),"")</f>
        <v/>
      </c>
      <c r="AZ10" s="63"/>
      <c r="BA10" s="64" t="str">
        <f>IF(AND((AZ10&gt;0),(AZ$7&gt;0)),(AZ10/AZ$7*100),"")</f>
        <v/>
      </c>
      <c r="BB10" s="63"/>
      <c r="BC10" s="64" t="str">
        <f>IF(AND((BB10&gt;0),(BB$7&gt;0)),(BB10/BB$7*100),"")</f>
        <v/>
      </c>
      <c r="BD10" s="63"/>
      <c r="BE10" s="64" t="str">
        <f>IF(AND((BD10&gt;0),(BD$7&gt;0)),(BD10/BD$7*100),"")</f>
        <v/>
      </c>
      <c r="BF10" s="63"/>
      <c r="BG10" s="64" t="str">
        <f>IF(AND((BF10&gt;0),(BF$7&gt;0)),(BF10/BF$7*100),"")</f>
        <v/>
      </c>
      <c r="BH10" s="63"/>
      <c r="BI10" s="64" t="str">
        <f>IF(AND((BH10&gt;0),(BH$7&gt;0)),(BH10/BH$7*100),"")</f>
        <v/>
      </c>
      <c r="BK10" s="65" t="str">
        <f t="shared" si="0"/>
        <v xml:space="preserve">     Standard width</v>
      </c>
      <c r="BL10" s="66">
        <f t="shared" si="1"/>
        <v>0</v>
      </c>
      <c r="BM10" s="67" t="str">
        <f t="shared" si="2"/>
        <v/>
      </c>
      <c r="BN10" s="52" t="str">
        <f t="shared" si="3"/>
        <v>?</v>
      </c>
      <c r="BO10" s="68" t="str">
        <f t="shared" si="4"/>
        <v/>
      </c>
      <c r="BP10" s="69" t="str">
        <f t="shared" si="5"/>
        <v/>
      </c>
      <c r="BQ10" s="70" t="str">
        <f t="shared" si="6"/>
        <v>?</v>
      </c>
      <c r="BR10" s="71" t="str">
        <f t="shared" si="7"/>
        <v/>
      </c>
      <c r="BS10" s="72" t="str">
        <f t="shared" si="8"/>
        <v>?</v>
      </c>
      <c r="BT10" s="73" t="str">
        <f t="shared" si="8"/>
        <v>?</v>
      </c>
      <c r="BU10" s="74" t="str">
        <f t="shared" si="9"/>
        <v>?</v>
      </c>
      <c r="BV10" s="75" t="str">
        <f t="shared" si="9"/>
        <v>?</v>
      </c>
      <c r="BW10" s="74" t="str">
        <f t="shared" si="10"/>
        <v>?</v>
      </c>
      <c r="BX10" s="70" t="str">
        <f t="shared" si="10"/>
        <v>?</v>
      </c>
    </row>
    <row r="11" spans="1:78" x14ac:dyDescent="0.3">
      <c r="A11" s="81" t="s">
        <v>34</v>
      </c>
      <c r="B11" s="61"/>
      <c r="C11" s="62" t="str">
        <f>IF(AND((B11&gt;0),(B$7&gt;0)),(B11/B$7*100),"")</f>
        <v/>
      </c>
      <c r="D11" s="63"/>
      <c r="E11" s="64" t="str">
        <f>IF(AND((D11&gt;0),(D$7&gt;0)),(D11/D$7*100),"")</f>
        <v/>
      </c>
      <c r="F11" s="63"/>
      <c r="G11" s="64" t="str">
        <f>IF(AND((F11&gt;0),(F$7&gt;0)),(F11/F$7*100),"")</f>
        <v/>
      </c>
      <c r="H11" s="63"/>
      <c r="I11" s="64" t="str">
        <f>IF(AND((H11&gt;0),(H$7&gt;0)),(H11/H$7*100),"")</f>
        <v/>
      </c>
      <c r="J11" s="63"/>
      <c r="K11" s="64" t="str">
        <f>IF(AND((J11&gt;0),(J$7&gt;0)),(J11/J$7*100),"")</f>
        <v/>
      </c>
      <c r="L11" s="63"/>
      <c r="M11" s="64" t="str">
        <f>IF(AND((L11&gt;0),(L$7&gt;0)),(L11/L$7*100),"")</f>
        <v/>
      </c>
      <c r="N11" s="63"/>
      <c r="O11" s="64" t="str">
        <f>IF(AND((N11&gt;0),(N$7&gt;0)),(N11/N$7*100),"")</f>
        <v/>
      </c>
      <c r="P11" s="63"/>
      <c r="Q11" s="64" t="str">
        <f>IF(AND((P11&gt;0),(P$7&gt;0)),(P11/P$7*100),"")</f>
        <v/>
      </c>
      <c r="R11" s="63"/>
      <c r="S11" s="64" t="str">
        <f>IF(AND((R11&gt;0),(R$7&gt;0)),(R11/R$7*100),"")</f>
        <v/>
      </c>
      <c r="T11" s="63"/>
      <c r="U11" s="64" t="str">
        <f>IF(AND((T11&gt;0),(T$7&gt;0)),(T11/T$7*100),"")</f>
        <v/>
      </c>
      <c r="V11" s="63"/>
      <c r="W11" s="64" t="str">
        <f>IF(AND((V11&gt;0),(V$7&gt;0)),(V11/V$7*100),"")</f>
        <v/>
      </c>
      <c r="X11" s="63"/>
      <c r="Y11" s="64" t="str">
        <f>IF(AND((X11&gt;0),(X$7&gt;0)),(X11/X$7*100),"")</f>
        <v/>
      </c>
      <c r="Z11" s="63"/>
      <c r="AA11" s="64" t="str">
        <f>IF(AND((Z11&gt;0),(Z$7&gt;0)),(Z11/Z$7*100),"")</f>
        <v/>
      </c>
      <c r="AB11" s="63"/>
      <c r="AC11" s="64" t="str">
        <f>IF(AND((AB11&gt;0),(AB$7&gt;0)),(AB11/AB$7*100),"")</f>
        <v/>
      </c>
      <c r="AD11" s="63"/>
      <c r="AE11" s="64" t="str">
        <f>IF(AND((AD11&gt;0),(AD$7&gt;0)),(AD11/AD$7*100),"")</f>
        <v/>
      </c>
      <c r="AF11" s="63"/>
      <c r="AG11" s="64" t="str">
        <f>IF(AND((AF11&gt;0),(AF$7&gt;0)),(AF11/AF$7*100),"")</f>
        <v/>
      </c>
      <c r="AH11" s="63"/>
      <c r="AI11" s="64" t="str">
        <f>IF(AND((AH11&gt;0),(AH$7&gt;0)),(AH11/AH$7*100),"")</f>
        <v/>
      </c>
      <c r="AJ11" s="63"/>
      <c r="AK11" s="64" t="str">
        <f>IF(AND((AJ11&gt;0),(AJ$7&gt;0)),(AJ11/AJ$7*100),"")</f>
        <v/>
      </c>
      <c r="AL11" s="63"/>
      <c r="AM11" s="64" t="str">
        <f>IF(AND((AL11&gt;0),(AL$7&gt;0)),(AL11/AL$7*100),"")</f>
        <v/>
      </c>
      <c r="AN11" s="63"/>
      <c r="AO11" s="64" t="str">
        <f>IF(AND((AN11&gt;0),(AN$7&gt;0)),(AN11/AN$7*100),"")</f>
        <v/>
      </c>
      <c r="AP11" s="63"/>
      <c r="AQ11" s="64" t="str">
        <f>IF(AND((AP11&gt;0),(AP$7&gt;0)),(AP11/AP$7*100),"")</f>
        <v/>
      </c>
      <c r="AR11" s="63"/>
      <c r="AS11" s="64" t="str">
        <f>IF(AND((AR11&gt;0),(AR$7&gt;0)),(AR11/AR$7*100),"")</f>
        <v/>
      </c>
      <c r="AT11" s="63"/>
      <c r="AU11" s="64" t="str">
        <f>IF(AND((AT11&gt;0),(AT$7&gt;0)),(AT11/AT$7*100),"")</f>
        <v/>
      </c>
      <c r="AV11" s="63"/>
      <c r="AW11" s="64" t="str">
        <f>IF(AND((AV11&gt;0),(AV$7&gt;0)),(AV11/AV$7*100),"")</f>
        <v/>
      </c>
      <c r="AX11" s="63"/>
      <c r="AY11" s="64" t="str">
        <f>IF(AND((AX11&gt;0),(AX$7&gt;0)),(AX11/AX$7*100),"")</f>
        <v/>
      </c>
      <c r="AZ11" s="63"/>
      <c r="BA11" s="64" t="str">
        <f>IF(AND((AZ11&gt;0),(AZ$7&gt;0)),(AZ11/AZ$7*100),"")</f>
        <v/>
      </c>
      <c r="BB11" s="63"/>
      <c r="BC11" s="64" t="str">
        <f>IF(AND((BB11&gt;0),(BB$7&gt;0)),(BB11/BB$7*100),"")</f>
        <v/>
      </c>
      <c r="BD11" s="63"/>
      <c r="BE11" s="64" t="str">
        <f>IF(AND((BD11&gt;0),(BD$7&gt;0)),(BD11/BD$7*100),"")</f>
        <v/>
      </c>
      <c r="BF11" s="63"/>
      <c r="BG11" s="64" t="str">
        <f>IF(AND((BF11&gt;0),(BF$7&gt;0)),(BF11/BF$7*100),"")</f>
        <v/>
      </c>
      <c r="BH11" s="63"/>
      <c r="BI11" s="64" t="str">
        <f>IF(AND((BH11&gt;0),(BH$7&gt;0)),(BH11/BH$7*100),"")</f>
        <v/>
      </c>
      <c r="BK11" s="65" t="str">
        <f t="shared" si="0"/>
        <v xml:space="preserve">     Posterior width</v>
      </c>
      <c r="BL11" s="66">
        <f t="shared" si="1"/>
        <v>0</v>
      </c>
      <c r="BM11" s="67" t="str">
        <f t="shared" si="2"/>
        <v/>
      </c>
      <c r="BN11" s="52" t="str">
        <f t="shared" si="3"/>
        <v>?</v>
      </c>
      <c r="BO11" s="68" t="str">
        <f t="shared" si="4"/>
        <v/>
      </c>
      <c r="BP11" s="69" t="str">
        <f t="shared" si="5"/>
        <v/>
      </c>
      <c r="BQ11" s="70" t="str">
        <f t="shared" si="6"/>
        <v>?</v>
      </c>
      <c r="BR11" s="71" t="str">
        <f t="shared" si="7"/>
        <v/>
      </c>
      <c r="BS11" s="72" t="str">
        <f t="shared" si="8"/>
        <v>?</v>
      </c>
      <c r="BT11" s="73" t="str">
        <f t="shared" si="8"/>
        <v>?</v>
      </c>
      <c r="BU11" s="74" t="str">
        <f t="shared" si="9"/>
        <v>?</v>
      </c>
      <c r="BV11" s="75" t="str">
        <f t="shared" si="9"/>
        <v>?</v>
      </c>
      <c r="BW11" s="74" t="str">
        <f t="shared" si="10"/>
        <v>?</v>
      </c>
      <c r="BX11" s="70" t="str">
        <f t="shared" si="10"/>
        <v>?</v>
      </c>
    </row>
    <row r="12" spans="1:78" x14ac:dyDescent="0.3">
      <c r="A12" s="81" t="s">
        <v>35</v>
      </c>
      <c r="B12" s="82" t="str">
        <f>IF(AND((B11&gt;0),(B9&gt;0)),(B11/B9),"")</f>
        <v/>
      </c>
      <c r="C12" s="62" t="s">
        <v>30</v>
      </c>
      <c r="D12" s="83" t="str">
        <f>IF(AND((D11&gt;0),(D9&gt;0)),(D11/D9),"")</f>
        <v/>
      </c>
      <c r="E12" s="64" t="s">
        <v>30</v>
      </c>
      <c r="F12" s="83" t="str">
        <f>IF(AND((F11&gt;0),(F9&gt;0)),(F11/F9),"")</f>
        <v/>
      </c>
      <c r="G12" s="64" t="s">
        <v>30</v>
      </c>
      <c r="H12" s="83" t="str">
        <f>IF(AND((H11&gt;0),(H9&gt;0)),(H11/H9),"")</f>
        <v/>
      </c>
      <c r="I12" s="64" t="s">
        <v>30</v>
      </c>
      <c r="J12" s="83" t="str">
        <f>IF(AND((J11&gt;0),(J9&gt;0)),(J11/J9),"")</f>
        <v/>
      </c>
      <c r="K12" s="64" t="s">
        <v>30</v>
      </c>
      <c r="L12" s="83" t="str">
        <f>IF(AND((L11&gt;0),(L9&gt;0)),(L11/L9),"")</f>
        <v/>
      </c>
      <c r="M12" s="64" t="s">
        <v>30</v>
      </c>
      <c r="N12" s="83" t="str">
        <f>IF(AND((N11&gt;0),(N9&gt;0)),(N11/N9),"")</f>
        <v/>
      </c>
      <c r="O12" s="64" t="s">
        <v>30</v>
      </c>
      <c r="P12" s="83" t="str">
        <f>IF(AND((P11&gt;0),(P9&gt;0)),(P11/P9),"")</f>
        <v/>
      </c>
      <c r="Q12" s="64" t="s">
        <v>30</v>
      </c>
      <c r="R12" s="83" t="str">
        <f>IF(AND((R11&gt;0),(R9&gt;0)),(R11/R9),"")</f>
        <v/>
      </c>
      <c r="S12" s="64" t="s">
        <v>30</v>
      </c>
      <c r="T12" s="83" t="str">
        <f>IF(AND((T11&gt;0),(T9&gt;0)),(T11/T9),"")</f>
        <v/>
      </c>
      <c r="U12" s="64" t="s">
        <v>30</v>
      </c>
      <c r="V12" s="83" t="str">
        <f>IF(AND((V11&gt;0),(V9&gt;0)),(V11/V9),"")</f>
        <v/>
      </c>
      <c r="W12" s="64" t="s">
        <v>30</v>
      </c>
      <c r="X12" s="83" t="str">
        <f>IF(AND((X11&gt;0),(X9&gt;0)),(X11/X9),"")</f>
        <v/>
      </c>
      <c r="Y12" s="64" t="s">
        <v>30</v>
      </c>
      <c r="Z12" s="83" t="str">
        <f>IF(AND((Z11&gt;0),(Z9&gt;0)),(Z11/Z9),"")</f>
        <v/>
      </c>
      <c r="AA12" s="64" t="s">
        <v>30</v>
      </c>
      <c r="AB12" s="83" t="str">
        <f>IF(AND((AB11&gt;0),(AB9&gt;0)),(AB11/AB9),"")</f>
        <v/>
      </c>
      <c r="AC12" s="64" t="s">
        <v>30</v>
      </c>
      <c r="AD12" s="83" t="str">
        <f>IF(AND((AD11&gt;0),(AD9&gt;0)),(AD11/AD9),"")</f>
        <v/>
      </c>
      <c r="AE12" s="64" t="s">
        <v>30</v>
      </c>
      <c r="AF12" s="83" t="str">
        <f>IF(AND((AF11&gt;0),(AF9&gt;0)),(AF11/AF9),"")</f>
        <v/>
      </c>
      <c r="AG12" s="64" t="s">
        <v>30</v>
      </c>
      <c r="AH12" s="83" t="str">
        <f>IF(AND((AH11&gt;0),(AH9&gt;0)),(AH11/AH9),"")</f>
        <v/>
      </c>
      <c r="AI12" s="64" t="s">
        <v>30</v>
      </c>
      <c r="AJ12" s="83" t="str">
        <f>IF(AND((AJ11&gt;0),(AJ9&gt;0)),(AJ11/AJ9),"")</f>
        <v/>
      </c>
      <c r="AK12" s="64" t="s">
        <v>30</v>
      </c>
      <c r="AL12" s="83" t="str">
        <f>IF(AND((AL11&gt;0),(AL9&gt;0)),(AL11/AL9),"")</f>
        <v/>
      </c>
      <c r="AM12" s="64" t="s">
        <v>30</v>
      </c>
      <c r="AN12" s="83" t="str">
        <f>IF(AND((AN11&gt;0),(AN9&gt;0)),(AN11/AN9),"")</f>
        <v/>
      </c>
      <c r="AO12" s="64" t="s">
        <v>30</v>
      </c>
      <c r="AP12" s="83" t="str">
        <f>IF(AND((AP11&gt;0),(AP9&gt;0)),(AP11/AP9),"")</f>
        <v/>
      </c>
      <c r="AQ12" s="64" t="s">
        <v>30</v>
      </c>
      <c r="AR12" s="83" t="str">
        <f>IF(AND((AR11&gt;0),(AR9&gt;0)),(AR11/AR9),"")</f>
        <v/>
      </c>
      <c r="AS12" s="64" t="s">
        <v>30</v>
      </c>
      <c r="AT12" s="83" t="str">
        <f>IF(AND((AT11&gt;0),(AT9&gt;0)),(AT11/AT9),"")</f>
        <v/>
      </c>
      <c r="AU12" s="64" t="s">
        <v>30</v>
      </c>
      <c r="AV12" s="83" t="str">
        <f>IF(AND((AV11&gt;0),(AV9&gt;0)),(AV11/AV9),"")</f>
        <v/>
      </c>
      <c r="AW12" s="64" t="s">
        <v>30</v>
      </c>
      <c r="AX12" s="83" t="str">
        <f>IF(AND((AX11&gt;0),(AX9&gt;0)),(AX11/AX9),"")</f>
        <v/>
      </c>
      <c r="AY12" s="64" t="s">
        <v>30</v>
      </c>
      <c r="AZ12" s="83" t="str">
        <f>IF(AND((AZ11&gt;0),(AZ9&gt;0)),(AZ11/AZ9),"")</f>
        <v/>
      </c>
      <c r="BA12" s="64" t="s">
        <v>30</v>
      </c>
      <c r="BB12" s="83" t="str">
        <f>IF(AND((BB11&gt;0),(BB9&gt;0)),(BB11/BB9),"")</f>
        <v/>
      </c>
      <c r="BC12" s="64" t="s">
        <v>30</v>
      </c>
      <c r="BD12" s="83" t="str">
        <f>IF(AND((BD11&gt;0),(BD9&gt;0)),(BD11/BD9),"")</f>
        <v/>
      </c>
      <c r="BE12" s="64" t="s">
        <v>30</v>
      </c>
      <c r="BF12" s="83" t="str">
        <f>IF(AND((BF11&gt;0),(BF9&gt;0)),(BF11/BF9),"")</f>
        <v/>
      </c>
      <c r="BG12" s="64" t="s">
        <v>30</v>
      </c>
      <c r="BH12" s="83" t="str">
        <f>IF(AND((BH11&gt;0),(BH9&gt;0)),(BH11/BH9),"")</f>
        <v/>
      </c>
      <c r="BI12" s="64" t="s">
        <v>30</v>
      </c>
      <c r="BK12" s="65" t="str">
        <f t="shared" si="0"/>
        <v xml:space="preserve">     Posterior/anterior width ratio</v>
      </c>
      <c r="BL12" s="66">
        <f t="shared" si="1"/>
        <v>0</v>
      </c>
      <c r="BM12" s="84" t="str">
        <f t="shared" si="2"/>
        <v/>
      </c>
      <c r="BN12" s="52" t="str">
        <f t="shared" si="3"/>
        <v>?</v>
      </c>
      <c r="BO12" s="85" t="str">
        <f t="shared" si="4"/>
        <v/>
      </c>
      <c r="BP12" s="69" t="str">
        <f t="shared" si="5"/>
        <v/>
      </c>
      <c r="BQ12" s="70" t="s">
        <v>30</v>
      </c>
      <c r="BR12" s="71" t="str">
        <f t="shared" si="7"/>
        <v/>
      </c>
      <c r="BS12" s="86" t="str">
        <f t="shared" si="8"/>
        <v>?</v>
      </c>
      <c r="BT12" s="73" t="s">
        <v>30</v>
      </c>
      <c r="BU12" s="87" t="str">
        <f t="shared" si="9"/>
        <v>?</v>
      </c>
      <c r="BV12" s="88" t="s">
        <v>30</v>
      </c>
      <c r="BW12" s="87" t="str">
        <f t="shared" si="10"/>
        <v>?</v>
      </c>
      <c r="BX12" s="70" t="s">
        <v>30</v>
      </c>
    </row>
    <row r="13" spans="1:78" x14ac:dyDescent="0.3">
      <c r="A13" s="43" t="s">
        <v>56</v>
      </c>
      <c r="B13" s="76"/>
      <c r="C13" s="77"/>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9"/>
      <c r="AF13" s="80"/>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9"/>
      <c r="BK13" s="65" t="str">
        <f t="shared" si="0"/>
        <v>Claw I heights</v>
      </c>
      <c r="BL13" s="66"/>
      <c r="BM13" s="67"/>
      <c r="BN13" s="52"/>
      <c r="BO13" s="68"/>
      <c r="BP13" s="69"/>
      <c r="BQ13" s="70"/>
      <c r="BR13" s="71"/>
      <c r="BS13" s="72"/>
      <c r="BT13" s="73"/>
      <c r="BU13" s="74"/>
      <c r="BV13" s="75"/>
      <c r="BW13" s="74"/>
      <c r="BX13" s="70"/>
    </row>
    <row r="14" spans="1:78" x14ac:dyDescent="0.3">
      <c r="A14" s="81" t="s">
        <v>36</v>
      </c>
      <c r="B14" s="61"/>
      <c r="C14" s="62" t="str">
        <f t="shared" ref="C14:C20" si="11">IF(AND((B14&gt;0),(B$7&gt;0)),(B14/B$7*100),"")</f>
        <v/>
      </c>
      <c r="D14" s="63"/>
      <c r="E14" s="64" t="str">
        <f t="shared" ref="E14:E16" si="12">IF(AND((D14&gt;0),(D$7&gt;0)),(D14/D$7*100),"")</f>
        <v/>
      </c>
      <c r="F14" s="63"/>
      <c r="G14" s="64" t="str">
        <f t="shared" ref="G14:G16" si="13">IF(AND((F14&gt;0),(F$7&gt;0)),(F14/F$7*100),"")</f>
        <v/>
      </c>
      <c r="H14" s="63"/>
      <c r="I14" s="64" t="str">
        <f t="shared" ref="I14:I16" si="14">IF(AND((H14&gt;0),(H$7&gt;0)),(H14/H$7*100),"")</f>
        <v/>
      </c>
      <c r="J14" s="63"/>
      <c r="K14" s="64" t="str">
        <f t="shared" ref="K14:K16" si="15">IF(AND((J14&gt;0),(J$7&gt;0)),(J14/J$7*100),"")</f>
        <v/>
      </c>
      <c r="L14" s="63"/>
      <c r="M14" s="64" t="str">
        <f t="shared" ref="M14:M16" si="16">IF(AND((L14&gt;0),(L$7&gt;0)),(L14/L$7*100),"")</f>
        <v/>
      </c>
      <c r="N14" s="63"/>
      <c r="O14" s="64" t="str">
        <f t="shared" ref="O14:O16" si="17">IF(AND((N14&gt;0),(N$7&gt;0)),(N14/N$7*100),"")</f>
        <v/>
      </c>
      <c r="P14" s="63"/>
      <c r="Q14" s="64" t="str">
        <f t="shared" ref="Q14:Q16" si="18">IF(AND((P14&gt;0),(P$7&gt;0)),(P14/P$7*100),"")</f>
        <v/>
      </c>
      <c r="R14" s="63"/>
      <c r="S14" s="64" t="str">
        <f t="shared" ref="S14:S16" si="19">IF(AND((R14&gt;0),(R$7&gt;0)),(R14/R$7*100),"")</f>
        <v/>
      </c>
      <c r="T14" s="63"/>
      <c r="U14" s="64" t="str">
        <f t="shared" ref="U14:U16" si="20">IF(AND((T14&gt;0),(T$7&gt;0)),(T14/T$7*100),"")</f>
        <v/>
      </c>
      <c r="V14" s="63"/>
      <c r="W14" s="64" t="str">
        <f t="shared" ref="W14:W16" si="21">IF(AND((V14&gt;0),(V$7&gt;0)),(V14/V$7*100),"")</f>
        <v/>
      </c>
      <c r="X14" s="63"/>
      <c r="Y14" s="64" t="str">
        <f t="shared" ref="Y14:Y16" si="22">IF(AND((X14&gt;0),(X$7&gt;0)),(X14/X$7*100),"")</f>
        <v/>
      </c>
      <c r="Z14" s="63"/>
      <c r="AA14" s="64" t="str">
        <f t="shared" ref="AA14:AA16" si="23">IF(AND((Z14&gt;0),(Z$7&gt;0)),(Z14/Z$7*100),"")</f>
        <v/>
      </c>
      <c r="AB14" s="63"/>
      <c r="AC14" s="64" t="str">
        <f t="shared" ref="AC14:AC16" si="24">IF(AND((AB14&gt;0),(AB$7&gt;0)),(AB14/AB$7*100),"")</f>
        <v/>
      </c>
      <c r="AD14" s="63"/>
      <c r="AE14" s="64" t="str">
        <f t="shared" ref="AE14:AE16" si="25">IF(AND((AD14&gt;0),(AD$7&gt;0)),(AD14/AD$7*100),"")</f>
        <v/>
      </c>
      <c r="AF14" s="63"/>
      <c r="AG14" s="64" t="str">
        <f t="shared" ref="AG14:AG16" si="26">IF(AND((AF14&gt;0),(AF$7&gt;0)),(AF14/AF$7*100),"")</f>
        <v/>
      </c>
      <c r="AH14" s="63"/>
      <c r="AI14" s="64" t="str">
        <f t="shared" ref="AI14:AI16" si="27">IF(AND((AH14&gt;0),(AH$7&gt;0)),(AH14/AH$7*100),"")</f>
        <v/>
      </c>
      <c r="AJ14" s="63"/>
      <c r="AK14" s="64" t="str">
        <f t="shared" ref="AK14:AK16" si="28">IF(AND((AJ14&gt;0),(AJ$7&gt;0)),(AJ14/AJ$7*100),"")</f>
        <v/>
      </c>
      <c r="AL14" s="63"/>
      <c r="AM14" s="64" t="str">
        <f t="shared" ref="AM14:AM16" si="29">IF(AND((AL14&gt;0),(AL$7&gt;0)),(AL14/AL$7*100),"")</f>
        <v/>
      </c>
      <c r="AN14" s="63"/>
      <c r="AO14" s="64" t="str">
        <f t="shared" ref="AO14:AO16" si="30">IF(AND((AN14&gt;0),(AN$7&gt;0)),(AN14/AN$7*100),"")</f>
        <v/>
      </c>
      <c r="AP14" s="63"/>
      <c r="AQ14" s="64" t="str">
        <f t="shared" ref="AQ14:AQ16" si="31">IF(AND((AP14&gt;0),(AP$7&gt;0)),(AP14/AP$7*100),"")</f>
        <v/>
      </c>
      <c r="AR14" s="63"/>
      <c r="AS14" s="64" t="str">
        <f t="shared" ref="AS14:AS16" si="32">IF(AND((AR14&gt;0),(AR$7&gt;0)),(AR14/AR$7*100),"")</f>
        <v/>
      </c>
      <c r="AT14" s="63"/>
      <c r="AU14" s="64" t="str">
        <f t="shared" ref="AU14:AU16" si="33">IF(AND((AT14&gt;0),(AT$7&gt;0)),(AT14/AT$7*100),"")</f>
        <v/>
      </c>
      <c r="AV14" s="63"/>
      <c r="AW14" s="64" t="str">
        <f t="shared" ref="AW14:AW16" si="34">IF(AND((AV14&gt;0),(AV$7&gt;0)),(AV14/AV$7*100),"")</f>
        <v/>
      </c>
      <c r="AX14" s="63"/>
      <c r="AY14" s="64" t="str">
        <f t="shared" ref="AY14:AY16" si="35">IF(AND((AX14&gt;0),(AX$7&gt;0)),(AX14/AX$7*100),"")</f>
        <v/>
      </c>
      <c r="AZ14" s="63"/>
      <c r="BA14" s="64" t="str">
        <f t="shared" ref="BA14:BA16" si="36">IF(AND((AZ14&gt;0),(AZ$7&gt;0)),(AZ14/AZ$7*100),"")</f>
        <v/>
      </c>
      <c r="BB14" s="63"/>
      <c r="BC14" s="64" t="str">
        <f t="shared" ref="BC14:BC16" si="37">IF(AND((BB14&gt;0),(BB$7&gt;0)),(BB14/BB$7*100),"")</f>
        <v/>
      </c>
      <c r="BD14" s="63"/>
      <c r="BE14" s="64" t="str">
        <f t="shared" ref="BE14:BE16" si="38">IF(AND((BD14&gt;0),(BD$7&gt;0)),(BD14/BD$7*100),"")</f>
        <v/>
      </c>
      <c r="BF14" s="63"/>
      <c r="BG14" s="64" t="str">
        <f t="shared" ref="BG14:BG16" si="39">IF(AND((BF14&gt;0),(BF$7&gt;0)),(BF14/BF$7*100),"")</f>
        <v/>
      </c>
      <c r="BH14" s="63"/>
      <c r="BI14" s="64" t="str">
        <f t="shared" ref="BI14:BI16" si="40">IF(AND((BH14&gt;0),(BH$7&gt;0)),(BH14/BH$7*100),"")</f>
        <v/>
      </c>
      <c r="BK14" s="65" t="str">
        <f t="shared" si="0"/>
        <v xml:space="preserve">     External primary branch</v>
      </c>
      <c r="BL14" s="66">
        <f t="shared" si="1"/>
        <v>0</v>
      </c>
      <c r="BM14" s="67" t="str">
        <f t="shared" si="2"/>
        <v/>
      </c>
      <c r="BN14" s="52" t="str">
        <f t="shared" si="3"/>
        <v>?</v>
      </c>
      <c r="BO14" s="68" t="str">
        <f t="shared" si="4"/>
        <v/>
      </c>
      <c r="BP14" s="69" t="str">
        <f t="shared" si="5"/>
        <v/>
      </c>
      <c r="BQ14" s="70" t="str">
        <f t="shared" si="6"/>
        <v>?</v>
      </c>
      <c r="BR14" s="71" t="str">
        <f t="shared" si="7"/>
        <v/>
      </c>
      <c r="BS14" s="72" t="str">
        <f t="shared" si="8"/>
        <v>?</v>
      </c>
      <c r="BT14" s="73" t="str">
        <f t="shared" si="8"/>
        <v>?</v>
      </c>
      <c r="BU14" s="74" t="str">
        <f t="shared" si="9"/>
        <v>?</v>
      </c>
      <c r="BV14" s="75" t="str">
        <f t="shared" si="9"/>
        <v>?</v>
      </c>
      <c r="BW14" s="74" t="str">
        <f t="shared" si="10"/>
        <v>?</v>
      </c>
      <c r="BX14" s="70" t="str">
        <f t="shared" si="10"/>
        <v>?</v>
      </c>
    </row>
    <row r="15" spans="1:78" x14ac:dyDescent="0.3">
      <c r="A15" s="81" t="s">
        <v>37</v>
      </c>
      <c r="B15" s="61"/>
      <c r="C15" s="62" t="str">
        <f t="shared" si="11"/>
        <v/>
      </c>
      <c r="D15" s="63"/>
      <c r="E15" s="64" t="str">
        <f t="shared" si="12"/>
        <v/>
      </c>
      <c r="F15" s="63"/>
      <c r="G15" s="64" t="str">
        <f t="shared" si="13"/>
        <v/>
      </c>
      <c r="H15" s="63"/>
      <c r="I15" s="64" t="str">
        <f t="shared" si="14"/>
        <v/>
      </c>
      <c r="J15" s="63"/>
      <c r="K15" s="64" t="str">
        <f t="shared" si="15"/>
        <v/>
      </c>
      <c r="L15" s="63"/>
      <c r="M15" s="64" t="str">
        <f t="shared" si="16"/>
        <v/>
      </c>
      <c r="N15" s="63"/>
      <c r="O15" s="64" t="str">
        <f t="shared" si="17"/>
        <v/>
      </c>
      <c r="P15" s="63"/>
      <c r="Q15" s="64" t="str">
        <f t="shared" si="18"/>
        <v/>
      </c>
      <c r="R15" s="63"/>
      <c r="S15" s="64" t="str">
        <f t="shared" si="19"/>
        <v/>
      </c>
      <c r="T15" s="63"/>
      <c r="U15" s="64" t="str">
        <f t="shared" si="20"/>
        <v/>
      </c>
      <c r="V15" s="63"/>
      <c r="W15" s="64" t="str">
        <f t="shared" si="21"/>
        <v/>
      </c>
      <c r="X15" s="63"/>
      <c r="Y15" s="64" t="str">
        <f t="shared" si="22"/>
        <v/>
      </c>
      <c r="Z15" s="63"/>
      <c r="AA15" s="64" t="str">
        <f t="shared" si="23"/>
        <v/>
      </c>
      <c r="AB15" s="63"/>
      <c r="AC15" s="64" t="str">
        <f t="shared" si="24"/>
        <v/>
      </c>
      <c r="AD15" s="63"/>
      <c r="AE15" s="64" t="str">
        <f t="shared" si="25"/>
        <v/>
      </c>
      <c r="AF15" s="63"/>
      <c r="AG15" s="64" t="str">
        <f t="shared" si="26"/>
        <v/>
      </c>
      <c r="AH15" s="63"/>
      <c r="AI15" s="64" t="str">
        <f t="shared" si="27"/>
        <v/>
      </c>
      <c r="AJ15" s="63"/>
      <c r="AK15" s="64" t="str">
        <f t="shared" si="28"/>
        <v/>
      </c>
      <c r="AL15" s="63"/>
      <c r="AM15" s="64" t="str">
        <f t="shared" si="29"/>
        <v/>
      </c>
      <c r="AN15" s="63"/>
      <c r="AO15" s="64" t="str">
        <f t="shared" si="30"/>
        <v/>
      </c>
      <c r="AP15" s="63"/>
      <c r="AQ15" s="64" t="str">
        <f t="shared" si="31"/>
        <v/>
      </c>
      <c r="AR15" s="63"/>
      <c r="AS15" s="64" t="str">
        <f t="shared" si="32"/>
        <v/>
      </c>
      <c r="AT15" s="63"/>
      <c r="AU15" s="64" t="str">
        <f t="shared" si="33"/>
        <v/>
      </c>
      <c r="AV15" s="63"/>
      <c r="AW15" s="64" t="str">
        <f t="shared" si="34"/>
        <v/>
      </c>
      <c r="AX15" s="63"/>
      <c r="AY15" s="64" t="str">
        <f t="shared" si="35"/>
        <v/>
      </c>
      <c r="AZ15" s="63"/>
      <c r="BA15" s="64" t="str">
        <f t="shared" si="36"/>
        <v/>
      </c>
      <c r="BB15" s="63"/>
      <c r="BC15" s="64" t="str">
        <f t="shared" si="37"/>
        <v/>
      </c>
      <c r="BD15" s="63"/>
      <c r="BE15" s="64" t="str">
        <f t="shared" si="38"/>
        <v/>
      </c>
      <c r="BF15" s="63"/>
      <c r="BG15" s="64" t="str">
        <f t="shared" si="39"/>
        <v/>
      </c>
      <c r="BH15" s="63"/>
      <c r="BI15" s="64" t="str">
        <f t="shared" si="40"/>
        <v/>
      </c>
      <c r="BK15" s="65" t="str">
        <f t="shared" si="0"/>
        <v xml:space="preserve">     External base + secondary branch</v>
      </c>
      <c r="BL15" s="66">
        <f t="shared" si="1"/>
        <v>0</v>
      </c>
      <c r="BM15" s="67" t="str">
        <f t="shared" si="2"/>
        <v/>
      </c>
      <c r="BN15" s="52" t="str">
        <f t="shared" si="3"/>
        <v>?</v>
      </c>
      <c r="BO15" s="68" t="str">
        <f t="shared" si="4"/>
        <v/>
      </c>
      <c r="BP15" s="69" t="str">
        <f t="shared" si="5"/>
        <v/>
      </c>
      <c r="BQ15" s="70" t="str">
        <f t="shared" si="6"/>
        <v>?</v>
      </c>
      <c r="BR15" s="71" t="str">
        <f t="shared" si="7"/>
        <v/>
      </c>
      <c r="BS15" s="72" t="str">
        <f t="shared" si="8"/>
        <v>?</v>
      </c>
      <c r="BT15" s="73" t="str">
        <f t="shared" si="8"/>
        <v>?</v>
      </c>
      <c r="BU15" s="74" t="str">
        <f t="shared" si="9"/>
        <v>?</v>
      </c>
      <c r="BV15" s="75" t="str">
        <f t="shared" si="9"/>
        <v>?</v>
      </c>
      <c r="BW15" s="74" t="str">
        <f t="shared" si="10"/>
        <v>?</v>
      </c>
      <c r="BX15" s="70" t="str">
        <f t="shared" si="10"/>
        <v>?</v>
      </c>
    </row>
    <row r="16" spans="1:78" x14ac:dyDescent="0.3">
      <c r="A16" s="81" t="s">
        <v>38</v>
      </c>
      <c r="B16" s="61"/>
      <c r="C16" s="62" t="str">
        <f t="shared" si="11"/>
        <v/>
      </c>
      <c r="D16" s="63"/>
      <c r="E16" s="64" t="str">
        <f t="shared" si="12"/>
        <v/>
      </c>
      <c r="F16" s="63"/>
      <c r="G16" s="64" t="str">
        <f t="shared" si="13"/>
        <v/>
      </c>
      <c r="H16" s="63"/>
      <c r="I16" s="64" t="str">
        <f t="shared" si="14"/>
        <v/>
      </c>
      <c r="J16" s="63"/>
      <c r="K16" s="64" t="str">
        <f t="shared" si="15"/>
        <v/>
      </c>
      <c r="L16" s="63"/>
      <c r="M16" s="64" t="str">
        <f t="shared" si="16"/>
        <v/>
      </c>
      <c r="N16" s="63"/>
      <c r="O16" s="64" t="str">
        <f t="shared" si="17"/>
        <v/>
      </c>
      <c r="P16" s="63"/>
      <c r="Q16" s="64" t="str">
        <f t="shared" si="18"/>
        <v/>
      </c>
      <c r="R16" s="63"/>
      <c r="S16" s="64" t="str">
        <f t="shared" si="19"/>
        <v/>
      </c>
      <c r="T16" s="63"/>
      <c r="U16" s="64" t="str">
        <f t="shared" si="20"/>
        <v/>
      </c>
      <c r="V16" s="63"/>
      <c r="W16" s="64" t="str">
        <f t="shared" si="21"/>
        <v/>
      </c>
      <c r="X16" s="63"/>
      <c r="Y16" s="64" t="str">
        <f t="shared" si="22"/>
        <v/>
      </c>
      <c r="Z16" s="63"/>
      <c r="AA16" s="64" t="str">
        <f t="shared" si="23"/>
        <v/>
      </c>
      <c r="AB16" s="63"/>
      <c r="AC16" s="64" t="str">
        <f t="shared" si="24"/>
        <v/>
      </c>
      <c r="AD16" s="63"/>
      <c r="AE16" s="64" t="str">
        <f t="shared" si="25"/>
        <v/>
      </c>
      <c r="AF16" s="63"/>
      <c r="AG16" s="64" t="str">
        <f t="shared" si="26"/>
        <v/>
      </c>
      <c r="AH16" s="63"/>
      <c r="AI16" s="64" t="str">
        <f t="shared" si="27"/>
        <v/>
      </c>
      <c r="AJ16" s="63"/>
      <c r="AK16" s="64" t="str">
        <f t="shared" si="28"/>
        <v/>
      </c>
      <c r="AL16" s="63"/>
      <c r="AM16" s="64" t="str">
        <f t="shared" si="29"/>
        <v/>
      </c>
      <c r="AN16" s="63"/>
      <c r="AO16" s="64" t="str">
        <f t="shared" si="30"/>
        <v/>
      </c>
      <c r="AP16" s="63"/>
      <c r="AQ16" s="64" t="str">
        <f t="shared" si="31"/>
        <v/>
      </c>
      <c r="AR16" s="63"/>
      <c r="AS16" s="64" t="str">
        <f t="shared" si="32"/>
        <v/>
      </c>
      <c r="AT16" s="63"/>
      <c r="AU16" s="64" t="str">
        <f t="shared" si="33"/>
        <v/>
      </c>
      <c r="AV16" s="63"/>
      <c r="AW16" s="64" t="str">
        <f t="shared" si="34"/>
        <v/>
      </c>
      <c r="AX16" s="63"/>
      <c r="AY16" s="64" t="str">
        <f t="shared" si="35"/>
        <v/>
      </c>
      <c r="AZ16" s="63"/>
      <c r="BA16" s="64" t="str">
        <f t="shared" si="36"/>
        <v/>
      </c>
      <c r="BB16" s="63"/>
      <c r="BC16" s="64" t="str">
        <f t="shared" si="37"/>
        <v/>
      </c>
      <c r="BD16" s="63"/>
      <c r="BE16" s="64" t="str">
        <f t="shared" si="38"/>
        <v/>
      </c>
      <c r="BF16" s="63"/>
      <c r="BG16" s="64" t="str">
        <f t="shared" si="39"/>
        <v/>
      </c>
      <c r="BH16" s="63"/>
      <c r="BI16" s="64" t="str">
        <f t="shared" si="40"/>
        <v/>
      </c>
      <c r="BK16" s="65" t="str">
        <f t="shared" si="0"/>
        <v xml:space="preserve">     External spur</v>
      </c>
      <c r="BL16" s="66">
        <f t="shared" si="1"/>
        <v>0</v>
      </c>
      <c r="BM16" s="67" t="str">
        <f t="shared" si="2"/>
        <v/>
      </c>
      <c r="BN16" s="52" t="str">
        <f t="shared" si="3"/>
        <v>?</v>
      </c>
      <c r="BO16" s="68" t="str">
        <f t="shared" si="4"/>
        <v/>
      </c>
      <c r="BP16" s="69" t="str">
        <f t="shared" si="5"/>
        <v/>
      </c>
      <c r="BQ16" s="70" t="str">
        <f t="shared" si="6"/>
        <v>?</v>
      </c>
      <c r="BR16" s="71" t="str">
        <f t="shared" si="7"/>
        <v/>
      </c>
      <c r="BS16" s="72" t="str">
        <f t="shared" si="8"/>
        <v>?</v>
      </c>
      <c r="BT16" s="73" t="str">
        <f t="shared" si="8"/>
        <v>?</v>
      </c>
      <c r="BU16" s="74" t="str">
        <f t="shared" si="9"/>
        <v>?</v>
      </c>
      <c r="BV16" s="75" t="str">
        <f t="shared" si="9"/>
        <v>?</v>
      </c>
      <c r="BW16" s="74" t="str">
        <f t="shared" si="10"/>
        <v>?</v>
      </c>
      <c r="BX16" s="70" t="str">
        <f t="shared" si="10"/>
        <v>?</v>
      </c>
    </row>
    <row r="17" spans="1:76" x14ac:dyDescent="0.3">
      <c r="A17" s="81" t="s">
        <v>39</v>
      </c>
      <c r="B17" s="82" t="str">
        <f>IF(AND((B15&gt;0),(B14&gt;0)),(B15/B14),"")</f>
        <v/>
      </c>
      <c r="C17" s="62" t="s">
        <v>30</v>
      </c>
      <c r="D17" s="83" t="str">
        <f t="shared" ref="D17" si="41">IF(AND((D15&gt;0),(D14&gt;0)),(D15/D14),"")</f>
        <v/>
      </c>
      <c r="E17" s="64" t="s">
        <v>30</v>
      </c>
      <c r="F17" s="83" t="str">
        <f t="shared" ref="F17" si="42">IF(AND((F15&gt;0),(F14&gt;0)),(F15/F14),"")</f>
        <v/>
      </c>
      <c r="G17" s="64" t="s">
        <v>30</v>
      </c>
      <c r="H17" s="83" t="str">
        <f t="shared" ref="H17" si="43">IF(AND((H15&gt;0),(H14&gt;0)),(H15/H14),"")</f>
        <v/>
      </c>
      <c r="I17" s="64" t="s">
        <v>30</v>
      </c>
      <c r="J17" s="83" t="str">
        <f t="shared" ref="J17" si="44">IF(AND((J15&gt;0),(J14&gt;0)),(J15/J14),"")</f>
        <v/>
      </c>
      <c r="K17" s="64" t="s">
        <v>30</v>
      </c>
      <c r="L17" s="83" t="str">
        <f t="shared" ref="L17" si="45">IF(AND((L15&gt;0),(L14&gt;0)),(L15/L14),"")</f>
        <v/>
      </c>
      <c r="M17" s="64" t="s">
        <v>30</v>
      </c>
      <c r="N17" s="83" t="str">
        <f t="shared" ref="N17" si="46">IF(AND((N15&gt;0),(N14&gt;0)),(N15/N14),"")</f>
        <v/>
      </c>
      <c r="O17" s="64" t="s">
        <v>30</v>
      </c>
      <c r="P17" s="83" t="str">
        <f t="shared" ref="P17" si="47">IF(AND((P15&gt;0),(P14&gt;0)),(P15/P14),"")</f>
        <v/>
      </c>
      <c r="Q17" s="64" t="s">
        <v>30</v>
      </c>
      <c r="R17" s="83" t="str">
        <f t="shared" ref="R17" si="48">IF(AND((R15&gt;0),(R14&gt;0)),(R15/R14),"")</f>
        <v/>
      </c>
      <c r="S17" s="64" t="s">
        <v>30</v>
      </c>
      <c r="T17" s="83" t="str">
        <f t="shared" ref="T17" si="49">IF(AND((T15&gt;0),(T14&gt;0)),(T15/T14),"")</f>
        <v/>
      </c>
      <c r="U17" s="64" t="s">
        <v>30</v>
      </c>
      <c r="V17" s="83" t="str">
        <f t="shared" ref="V17" si="50">IF(AND((V15&gt;0),(V14&gt;0)),(V15/V14),"")</f>
        <v/>
      </c>
      <c r="W17" s="64" t="s">
        <v>30</v>
      </c>
      <c r="X17" s="83" t="str">
        <f t="shared" ref="X17" si="51">IF(AND((X15&gt;0),(X14&gt;0)),(X15/X14),"")</f>
        <v/>
      </c>
      <c r="Y17" s="64" t="s">
        <v>30</v>
      </c>
      <c r="Z17" s="83" t="str">
        <f t="shared" ref="Z17" si="52">IF(AND((Z15&gt;0),(Z14&gt;0)),(Z15/Z14),"")</f>
        <v/>
      </c>
      <c r="AA17" s="64" t="s">
        <v>30</v>
      </c>
      <c r="AB17" s="83" t="str">
        <f t="shared" ref="AB17" si="53">IF(AND((AB15&gt;0),(AB14&gt;0)),(AB15/AB14),"")</f>
        <v/>
      </c>
      <c r="AC17" s="64" t="s">
        <v>30</v>
      </c>
      <c r="AD17" s="83" t="str">
        <f t="shared" ref="AD17" si="54">IF(AND((AD15&gt;0),(AD14&gt;0)),(AD15/AD14),"")</f>
        <v/>
      </c>
      <c r="AE17" s="64" t="s">
        <v>30</v>
      </c>
      <c r="AF17" s="83" t="str">
        <f>IF(AND((AF15&gt;0),(AF14&gt;0)),(AF15/AF14),"")</f>
        <v/>
      </c>
      <c r="AG17" s="64" t="s">
        <v>30</v>
      </c>
      <c r="AH17" s="83" t="str">
        <f t="shared" ref="AH17" si="55">IF(AND((AH15&gt;0),(AH14&gt;0)),(AH15/AH14),"")</f>
        <v/>
      </c>
      <c r="AI17" s="64" t="s">
        <v>30</v>
      </c>
      <c r="AJ17" s="83" t="str">
        <f t="shared" ref="AJ17" si="56">IF(AND((AJ15&gt;0),(AJ14&gt;0)),(AJ15/AJ14),"")</f>
        <v/>
      </c>
      <c r="AK17" s="64" t="s">
        <v>30</v>
      </c>
      <c r="AL17" s="83" t="str">
        <f t="shared" ref="AL17" si="57">IF(AND((AL15&gt;0),(AL14&gt;0)),(AL15/AL14),"")</f>
        <v/>
      </c>
      <c r="AM17" s="64" t="s">
        <v>30</v>
      </c>
      <c r="AN17" s="83" t="str">
        <f t="shared" ref="AN17" si="58">IF(AND((AN15&gt;0),(AN14&gt;0)),(AN15/AN14),"")</f>
        <v/>
      </c>
      <c r="AO17" s="64" t="s">
        <v>30</v>
      </c>
      <c r="AP17" s="83" t="str">
        <f t="shared" ref="AP17" si="59">IF(AND((AP15&gt;0),(AP14&gt;0)),(AP15/AP14),"")</f>
        <v/>
      </c>
      <c r="AQ17" s="64" t="s">
        <v>30</v>
      </c>
      <c r="AR17" s="83" t="str">
        <f t="shared" ref="AR17" si="60">IF(AND((AR15&gt;0),(AR14&gt;0)),(AR15/AR14),"")</f>
        <v/>
      </c>
      <c r="AS17" s="64" t="s">
        <v>30</v>
      </c>
      <c r="AT17" s="83" t="str">
        <f t="shared" ref="AT17" si="61">IF(AND((AT15&gt;0),(AT14&gt;0)),(AT15/AT14),"")</f>
        <v/>
      </c>
      <c r="AU17" s="64" t="s">
        <v>30</v>
      </c>
      <c r="AV17" s="83" t="str">
        <f t="shared" ref="AV17" si="62">IF(AND((AV15&gt;0),(AV14&gt;0)),(AV15/AV14),"")</f>
        <v/>
      </c>
      <c r="AW17" s="64" t="s">
        <v>30</v>
      </c>
      <c r="AX17" s="83" t="str">
        <f t="shared" ref="AX17" si="63">IF(AND((AX15&gt;0),(AX14&gt;0)),(AX15/AX14),"")</f>
        <v/>
      </c>
      <c r="AY17" s="64" t="s">
        <v>30</v>
      </c>
      <c r="AZ17" s="83" t="str">
        <f t="shared" ref="AZ17" si="64">IF(AND((AZ15&gt;0),(AZ14&gt;0)),(AZ15/AZ14),"")</f>
        <v/>
      </c>
      <c r="BA17" s="64" t="s">
        <v>30</v>
      </c>
      <c r="BB17" s="83" t="str">
        <f t="shared" ref="BB17" si="65">IF(AND((BB15&gt;0),(BB14&gt;0)),(BB15/BB14),"")</f>
        <v/>
      </c>
      <c r="BC17" s="64" t="s">
        <v>30</v>
      </c>
      <c r="BD17" s="83" t="str">
        <f t="shared" ref="BD17" si="66">IF(AND((BD15&gt;0),(BD14&gt;0)),(BD15/BD14),"")</f>
        <v/>
      </c>
      <c r="BE17" s="64" t="s">
        <v>30</v>
      </c>
      <c r="BF17" s="83" t="str">
        <f t="shared" ref="BF17" si="67">IF(AND((BF15&gt;0),(BF14&gt;0)),(BF15/BF14),"")</f>
        <v/>
      </c>
      <c r="BG17" s="64" t="s">
        <v>30</v>
      </c>
      <c r="BH17" s="83" t="str">
        <f t="shared" ref="BH17" si="68">IF(AND((BH15&gt;0),(BH14&gt;0)),(BH15/BH14),"")</f>
        <v/>
      </c>
      <c r="BI17" s="64" t="s">
        <v>30</v>
      </c>
      <c r="BK17" s="65" t="str">
        <f t="shared" si="0"/>
        <v xml:space="preserve">     External branches length ratio</v>
      </c>
      <c r="BL17" s="66">
        <f t="shared" si="1"/>
        <v>0</v>
      </c>
      <c r="BM17" s="84" t="str">
        <f t="shared" si="2"/>
        <v/>
      </c>
      <c r="BN17" s="87" t="str">
        <f t="shared" si="3"/>
        <v>?</v>
      </c>
      <c r="BO17" s="85" t="str">
        <f t="shared" si="4"/>
        <v/>
      </c>
      <c r="BP17" s="89" t="str">
        <f t="shared" si="5"/>
        <v/>
      </c>
      <c r="BQ17" s="90" t="s">
        <v>30</v>
      </c>
      <c r="BR17" s="91" t="str">
        <f t="shared" si="7"/>
        <v/>
      </c>
      <c r="BS17" s="86" t="str">
        <f t="shared" si="8"/>
        <v>?</v>
      </c>
      <c r="BT17" s="92" t="s">
        <v>30</v>
      </c>
      <c r="BU17" s="87" t="str">
        <f t="shared" si="9"/>
        <v>?</v>
      </c>
      <c r="BV17" s="93" t="s">
        <v>30</v>
      </c>
      <c r="BW17" s="87" t="str">
        <f t="shared" si="10"/>
        <v>?</v>
      </c>
      <c r="BX17" s="90" t="s">
        <v>30</v>
      </c>
    </row>
    <row r="18" spans="1:76" x14ac:dyDescent="0.3">
      <c r="A18" s="81" t="s">
        <v>40</v>
      </c>
      <c r="B18" s="61"/>
      <c r="C18" s="62" t="str">
        <f t="shared" si="11"/>
        <v/>
      </c>
      <c r="D18" s="63"/>
      <c r="E18" s="64" t="str">
        <f t="shared" ref="E18:E20" si="69">IF(AND((D18&gt;0),(D$7&gt;0)),(D18/D$7*100),"")</f>
        <v/>
      </c>
      <c r="F18" s="63"/>
      <c r="G18" s="64" t="str">
        <f t="shared" ref="G18:G20" si="70">IF(AND((F18&gt;0),(F$7&gt;0)),(F18/F$7*100),"")</f>
        <v/>
      </c>
      <c r="H18" s="63"/>
      <c r="I18" s="64" t="str">
        <f t="shared" ref="I18:I20" si="71">IF(AND((H18&gt;0),(H$7&gt;0)),(H18/H$7*100),"")</f>
        <v/>
      </c>
      <c r="J18" s="63"/>
      <c r="K18" s="64" t="str">
        <f t="shared" ref="K18:K20" si="72">IF(AND((J18&gt;0),(J$7&gt;0)),(J18/J$7*100),"")</f>
        <v/>
      </c>
      <c r="L18" s="63"/>
      <c r="M18" s="64" t="str">
        <f t="shared" ref="M18:M20" si="73">IF(AND((L18&gt;0),(L$7&gt;0)),(L18/L$7*100),"")</f>
        <v/>
      </c>
      <c r="N18" s="63"/>
      <c r="O18" s="64" t="str">
        <f t="shared" ref="O18:O20" si="74">IF(AND((N18&gt;0),(N$7&gt;0)),(N18/N$7*100),"")</f>
        <v/>
      </c>
      <c r="P18" s="63"/>
      <c r="Q18" s="64" t="str">
        <f t="shared" ref="Q18:Q20" si="75">IF(AND((P18&gt;0),(P$7&gt;0)),(P18/P$7*100),"")</f>
        <v/>
      </c>
      <c r="R18" s="63"/>
      <c r="S18" s="64" t="str">
        <f t="shared" ref="S18:S20" si="76">IF(AND((R18&gt;0),(R$7&gt;0)),(R18/R$7*100),"")</f>
        <v/>
      </c>
      <c r="T18" s="63"/>
      <c r="U18" s="64" t="str">
        <f t="shared" ref="U18:U20" si="77">IF(AND((T18&gt;0),(T$7&gt;0)),(T18/T$7*100),"")</f>
        <v/>
      </c>
      <c r="V18" s="63"/>
      <c r="W18" s="64" t="str">
        <f t="shared" ref="W18:W20" si="78">IF(AND((V18&gt;0),(V$7&gt;0)),(V18/V$7*100),"")</f>
        <v/>
      </c>
      <c r="X18" s="63"/>
      <c r="Y18" s="64" t="str">
        <f t="shared" ref="Y18:Y20" si="79">IF(AND((X18&gt;0),(X$7&gt;0)),(X18/X$7*100),"")</f>
        <v/>
      </c>
      <c r="Z18" s="63"/>
      <c r="AA18" s="64" t="str">
        <f t="shared" ref="AA18:AA20" si="80">IF(AND((Z18&gt;0),(Z$7&gt;0)),(Z18/Z$7*100),"")</f>
        <v/>
      </c>
      <c r="AB18" s="63"/>
      <c r="AC18" s="64" t="str">
        <f t="shared" ref="AC18:AC20" si="81">IF(AND((AB18&gt;0),(AB$7&gt;0)),(AB18/AB$7*100),"")</f>
        <v/>
      </c>
      <c r="AD18" s="63"/>
      <c r="AE18" s="64" t="str">
        <f t="shared" ref="AE18:AE20" si="82">IF(AND((AD18&gt;0),(AD$7&gt;0)),(AD18/AD$7*100),"")</f>
        <v/>
      </c>
      <c r="AF18" s="63"/>
      <c r="AG18" s="64" t="str">
        <f t="shared" ref="AG18:AG20" si="83">IF(AND((AF18&gt;0),(AF$7&gt;0)),(AF18/AF$7*100),"")</f>
        <v/>
      </c>
      <c r="AH18" s="63"/>
      <c r="AI18" s="64" t="str">
        <f t="shared" ref="AI18:AI20" si="84">IF(AND((AH18&gt;0),(AH$7&gt;0)),(AH18/AH$7*100),"")</f>
        <v/>
      </c>
      <c r="AJ18" s="63"/>
      <c r="AK18" s="64" t="str">
        <f t="shared" ref="AK18:AK20" si="85">IF(AND((AJ18&gt;0),(AJ$7&gt;0)),(AJ18/AJ$7*100),"")</f>
        <v/>
      </c>
      <c r="AL18" s="63"/>
      <c r="AM18" s="64" t="str">
        <f t="shared" ref="AM18:AM20" si="86">IF(AND((AL18&gt;0),(AL$7&gt;0)),(AL18/AL$7*100),"")</f>
        <v/>
      </c>
      <c r="AN18" s="63"/>
      <c r="AO18" s="64" t="str">
        <f t="shared" ref="AO18:AO20" si="87">IF(AND((AN18&gt;0),(AN$7&gt;0)),(AN18/AN$7*100),"")</f>
        <v/>
      </c>
      <c r="AP18" s="63"/>
      <c r="AQ18" s="64" t="str">
        <f t="shared" ref="AQ18:AQ20" si="88">IF(AND((AP18&gt;0),(AP$7&gt;0)),(AP18/AP$7*100),"")</f>
        <v/>
      </c>
      <c r="AR18" s="63"/>
      <c r="AS18" s="64" t="str">
        <f t="shared" ref="AS18:AS20" si="89">IF(AND((AR18&gt;0),(AR$7&gt;0)),(AR18/AR$7*100),"")</f>
        <v/>
      </c>
      <c r="AT18" s="63"/>
      <c r="AU18" s="64" t="str">
        <f t="shared" ref="AU18:AU20" si="90">IF(AND((AT18&gt;0),(AT$7&gt;0)),(AT18/AT$7*100),"")</f>
        <v/>
      </c>
      <c r="AV18" s="63"/>
      <c r="AW18" s="64" t="str">
        <f t="shared" ref="AW18:AW20" si="91">IF(AND((AV18&gt;0),(AV$7&gt;0)),(AV18/AV$7*100),"")</f>
        <v/>
      </c>
      <c r="AX18" s="63"/>
      <c r="AY18" s="64" t="str">
        <f t="shared" ref="AY18:AY20" si="92">IF(AND((AX18&gt;0),(AX$7&gt;0)),(AX18/AX$7*100),"")</f>
        <v/>
      </c>
      <c r="AZ18" s="63"/>
      <c r="BA18" s="64" t="str">
        <f t="shared" ref="BA18:BA20" si="93">IF(AND((AZ18&gt;0),(AZ$7&gt;0)),(AZ18/AZ$7*100),"")</f>
        <v/>
      </c>
      <c r="BB18" s="63"/>
      <c r="BC18" s="64" t="str">
        <f t="shared" ref="BC18:BC20" si="94">IF(AND((BB18&gt;0),(BB$7&gt;0)),(BB18/BB$7*100),"")</f>
        <v/>
      </c>
      <c r="BD18" s="63"/>
      <c r="BE18" s="64" t="str">
        <f t="shared" ref="BE18:BE20" si="95">IF(AND((BD18&gt;0),(BD$7&gt;0)),(BD18/BD$7*100),"")</f>
        <v/>
      </c>
      <c r="BF18" s="63"/>
      <c r="BG18" s="64" t="str">
        <f t="shared" ref="BG18:BG20" si="96">IF(AND((BF18&gt;0),(BF$7&gt;0)),(BF18/BF$7*100),"")</f>
        <v/>
      </c>
      <c r="BH18" s="63"/>
      <c r="BI18" s="64" t="str">
        <f t="shared" ref="BI18:BI20" si="97">IF(AND((BH18&gt;0),(BH$7&gt;0)),(BH18/BH$7*100),"")</f>
        <v/>
      </c>
      <c r="BK18" s="65" t="str">
        <f t="shared" si="0"/>
        <v xml:space="preserve">     Internal primary branch</v>
      </c>
      <c r="BL18" s="66">
        <f t="shared" si="1"/>
        <v>0</v>
      </c>
      <c r="BM18" s="67" t="str">
        <f t="shared" si="2"/>
        <v/>
      </c>
      <c r="BN18" s="52" t="str">
        <f t="shared" si="3"/>
        <v>?</v>
      </c>
      <c r="BO18" s="68" t="str">
        <f t="shared" si="4"/>
        <v/>
      </c>
      <c r="BP18" s="69" t="str">
        <f t="shared" si="5"/>
        <v/>
      </c>
      <c r="BQ18" s="70" t="str">
        <f t="shared" si="6"/>
        <v>?</v>
      </c>
      <c r="BR18" s="71" t="str">
        <f t="shared" si="7"/>
        <v/>
      </c>
      <c r="BS18" s="72" t="str">
        <f t="shared" si="8"/>
        <v>?</v>
      </c>
      <c r="BT18" s="73" t="str">
        <f t="shared" si="8"/>
        <v>?</v>
      </c>
      <c r="BU18" s="74" t="str">
        <f t="shared" si="9"/>
        <v>?</v>
      </c>
      <c r="BV18" s="75" t="str">
        <f t="shared" si="9"/>
        <v>?</v>
      </c>
      <c r="BW18" s="74" t="str">
        <f t="shared" si="10"/>
        <v>?</v>
      </c>
      <c r="BX18" s="70" t="str">
        <f t="shared" si="10"/>
        <v>?</v>
      </c>
    </row>
    <row r="19" spans="1:76" x14ac:dyDescent="0.3">
      <c r="A19" s="81" t="s">
        <v>41</v>
      </c>
      <c r="B19" s="61"/>
      <c r="C19" s="62" t="str">
        <f t="shared" si="11"/>
        <v/>
      </c>
      <c r="D19" s="63"/>
      <c r="E19" s="64" t="str">
        <f t="shared" si="69"/>
        <v/>
      </c>
      <c r="F19" s="63"/>
      <c r="G19" s="64" t="str">
        <f t="shared" si="70"/>
        <v/>
      </c>
      <c r="H19" s="63"/>
      <c r="I19" s="64" t="str">
        <f t="shared" si="71"/>
        <v/>
      </c>
      <c r="J19" s="63"/>
      <c r="K19" s="64" t="str">
        <f t="shared" si="72"/>
        <v/>
      </c>
      <c r="L19" s="63"/>
      <c r="M19" s="64" t="str">
        <f t="shared" si="73"/>
        <v/>
      </c>
      <c r="N19" s="63"/>
      <c r="O19" s="64" t="str">
        <f t="shared" si="74"/>
        <v/>
      </c>
      <c r="P19" s="63"/>
      <c r="Q19" s="64" t="str">
        <f t="shared" si="75"/>
        <v/>
      </c>
      <c r="R19" s="63"/>
      <c r="S19" s="64" t="str">
        <f t="shared" si="76"/>
        <v/>
      </c>
      <c r="T19" s="63"/>
      <c r="U19" s="64" t="str">
        <f t="shared" si="77"/>
        <v/>
      </c>
      <c r="V19" s="63"/>
      <c r="W19" s="64" t="str">
        <f t="shared" si="78"/>
        <v/>
      </c>
      <c r="X19" s="63"/>
      <c r="Y19" s="64" t="str">
        <f t="shared" si="79"/>
        <v/>
      </c>
      <c r="Z19" s="63"/>
      <c r="AA19" s="64" t="str">
        <f t="shared" si="80"/>
        <v/>
      </c>
      <c r="AB19" s="63"/>
      <c r="AC19" s="64" t="str">
        <f t="shared" si="81"/>
        <v/>
      </c>
      <c r="AD19" s="63"/>
      <c r="AE19" s="64" t="str">
        <f t="shared" si="82"/>
        <v/>
      </c>
      <c r="AF19" s="63"/>
      <c r="AG19" s="64" t="str">
        <f t="shared" si="83"/>
        <v/>
      </c>
      <c r="AH19" s="63"/>
      <c r="AI19" s="64" t="str">
        <f t="shared" si="84"/>
        <v/>
      </c>
      <c r="AJ19" s="63"/>
      <c r="AK19" s="64" t="str">
        <f t="shared" si="85"/>
        <v/>
      </c>
      <c r="AL19" s="63"/>
      <c r="AM19" s="64" t="str">
        <f t="shared" si="86"/>
        <v/>
      </c>
      <c r="AN19" s="63"/>
      <c r="AO19" s="64" t="str">
        <f t="shared" si="87"/>
        <v/>
      </c>
      <c r="AP19" s="63"/>
      <c r="AQ19" s="64" t="str">
        <f t="shared" si="88"/>
        <v/>
      </c>
      <c r="AR19" s="63"/>
      <c r="AS19" s="64" t="str">
        <f t="shared" si="89"/>
        <v/>
      </c>
      <c r="AT19" s="63"/>
      <c r="AU19" s="64" t="str">
        <f t="shared" si="90"/>
        <v/>
      </c>
      <c r="AV19" s="63"/>
      <c r="AW19" s="64" t="str">
        <f t="shared" si="91"/>
        <v/>
      </c>
      <c r="AX19" s="63"/>
      <c r="AY19" s="64" t="str">
        <f t="shared" si="92"/>
        <v/>
      </c>
      <c r="AZ19" s="63"/>
      <c r="BA19" s="64" t="str">
        <f t="shared" si="93"/>
        <v/>
      </c>
      <c r="BB19" s="63"/>
      <c r="BC19" s="64" t="str">
        <f t="shared" si="94"/>
        <v/>
      </c>
      <c r="BD19" s="63"/>
      <c r="BE19" s="64" t="str">
        <f t="shared" si="95"/>
        <v/>
      </c>
      <c r="BF19" s="63"/>
      <c r="BG19" s="64" t="str">
        <f t="shared" si="96"/>
        <v/>
      </c>
      <c r="BH19" s="63"/>
      <c r="BI19" s="64" t="str">
        <f t="shared" si="97"/>
        <v/>
      </c>
      <c r="BK19" s="65" t="str">
        <f t="shared" si="0"/>
        <v xml:space="preserve">     Internal base + secondary branch</v>
      </c>
      <c r="BL19" s="66">
        <f t="shared" si="1"/>
        <v>0</v>
      </c>
      <c r="BM19" s="67" t="str">
        <f t="shared" si="2"/>
        <v/>
      </c>
      <c r="BN19" s="52" t="str">
        <f t="shared" si="3"/>
        <v>?</v>
      </c>
      <c r="BO19" s="68" t="str">
        <f t="shared" si="4"/>
        <v/>
      </c>
      <c r="BP19" s="69" t="str">
        <f t="shared" si="5"/>
        <v/>
      </c>
      <c r="BQ19" s="70" t="str">
        <f t="shared" si="6"/>
        <v>?</v>
      </c>
      <c r="BR19" s="71" t="str">
        <f t="shared" si="7"/>
        <v/>
      </c>
      <c r="BS19" s="72" t="str">
        <f t="shared" si="8"/>
        <v>?</v>
      </c>
      <c r="BT19" s="73" t="str">
        <f t="shared" si="8"/>
        <v>?</v>
      </c>
      <c r="BU19" s="74" t="str">
        <f t="shared" si="9"/>
        <v>?</v>
      </c>
      <c r="BV19" s="75" t="str">
        <f t="shared" si="9"/>
        <v>?</v>
      </c>
      <c r="BW19" s="74" t="str">
        <f t="shared" si="10"/>
        <v>?</v>
      </c>
      <c r="BX19" s="70" t="str">
        <f t="shared" si="10"/>
        <v>?</v>
      </c>
    </row>
    <row r="20" spans="1:76" x14ac:dyDescent="0.3">
      <c r="A20" s="81" t="s">
        <v>42</v>
      </c>
      <c r="B20" s="61"/>
      <c r="C20" s="62" t="str">
        <f t="shared" si="11"/>
        <v/>
      </c>
      <c r="D20" s="63"/>
      <c r="E20" s="64" t="str">
        <f t="shared" si="69"/>
        <v/>
      </c>
      <c r="F20" s="63"/>
      <c r="G20" s="64" t="str">
        <f t="shared" si="70"/>
        <v/>
      </c>
      <c r="H20" s="63"/>
      <c r="I20" s="64" t="str">
        <f t="shared" si="71"/>
        <v/>
      </c>
      <c r="J20" s="63"/>
      <c r="K20" s="64" t="str">
        <f t="shared" si="72"/>
        <v/>
      </c>
      <c r="L20" s="63"/>
      <c r="M20" s="64" t="str">
        <f t="shared" si="73"/>
        <v/>
      </c>
      <c r="N20" s="63"/>
      <c r="O20" s="64" t="str">
        <f t="shared" si="74"/>
        <v/>
      </c>
      <c r="P20" s="63"/>
      <c r="Q20" s="64" t="str">
        <f t="shared" si="75"/>
        <v/>
      </c>
      <c r="R20" s="63"/>
      <c r="S20" s="64" t="str">
        <f t="shared" si="76"/>
        <v/>
      </c>
      <c r="T20" s="63"/>
      <c r="U20" s="64" t="str">
        <f t="shared" si="77"/>
        <v/>
      </c>
      <c r="V20" s="63"/>
      <c r="W20" s="64" t="str">
        <f t="shared" si="78"/>
        <v/>
      </c>
      <c r="X20" s="63"/>
      <c r="Y20" s="64" t="str">
        <f t="shared" si="79"/>
        <v/>
      </c>
      <c r="Z20" s="63"/>
      <c r="AA20" s="64" t="str">
        <f t="shared" si="80"/>
        <v/>
      </c>
      <c r="AB20" s="63"/>
      <c r="AC20" s="64" t="str">
        <f t="shared" si="81"/>
        <v/>
      </c>
      <c r="AD20" s="63"/>
      <c r="AE20" s="64" t="str">
        <f t="shared" si="82"/>
        <v/>
      </c>
      <c r="AF20" s="63"/>
      <c r="AG20" s="64" t="str">
        <f t="shared" si="83"/>
        <v/>
      </c>
      <c r="AH20" s="63"/>
      <c r="AI20" s="64" t="str">
        <f t="shared" si="84"/>
        <v/>
      </c>
      <c r="AJ20" s="63"/>
      <c r="AK20" s="64" t="str">
        <f t="shared" si="85"/>
        <v/>
      </c>
      <c r="AL20" s="63"/>
      <c r="AM20" s="64" t="str">
        <f t="shared" si="86"/>
        <v/>
      </c>
      <c r="AN20" s="63"/>
      <c r="AO20" s="64" t="str">
        <f t="shared" si="87"/>
        <v/>
      </c>
      <c r="AP20" s="63"/>
      <c r="AQ20" s="64" t="str">
        <f t="shared" si="88"/>
        <v/>
      </c>
      <c r="AR20" s="63"/>
      <c r="AS20" s="64" t="str">
        <f t="shared" si="89"/>
        <v/>
      </c>
      <c r="AT20" s="63"/>
      <c r="AU20" s="64" t="str">
        <f t="shared" si="90"/>
        <v/>
      </c>
      <c r="AV20" s="63"/>
      <c r="AW20" s="64" t="str">
        <f t="shared" si="91"/>
        <v/>
      </c>
      <c r="AX20" s="63"/>
      <c r="AY20" s="64" t="str">
        <f t="shared" si="92"/>
        <v/>
      </c>
      <c r="AZ20" s="63"/>
      <c r="BA20" s="64" t="str">
        <f t="shared" si="93"/>
        <v/>
      </c>
      <c r="BB20" s="63"/>
      <c r="BC20" s="64" t="str">
        <f t="shared" si="94"/>
        <v/>
      </c>
      <c r="BD20" s="63"/>
      <c r="BE20" s="64" t="str">
        <f t="shared" si="95"/>
        <v/>
      </c>
      <c r="BF20" s="63"/>
      <c r="BG20" s="64" t="str">
        <f t="shared" si="96"/>
        <v/>
      </c>
      <c r="BH20" s="63"/>
      <c r="BI20" s="64" t="str">
        <f t="shared" si="97"/>
        <v/>
      </c>
      <c r="BK20" s="65" t="str">
        <f t="shared" si="0"/>
        <v xml:space="preserve">     Internal spur</v>
      </c>
      <c r="BL20" s="50">
        <f t="shared" si="1"/>
        <v>0</v>
      </c>
      <c r="BM20" s="67" t="str">
        <f t="shared" si="2"/>
        <v/>
      </c>
      <c r="BN20" s="74" t="str">
        <f t="shared" si="3"/>
        <v>?</v>
      </c>
      <c r="BO20" s="68" t="str">
        <f t="shared" si="4"/>
        <v/>
      </c>
      <c r="BP20" s="69" t="str">
        <f t="shared" si="5"/>
        <v/>
      </c>
      <c r="BQ20" s="70" t="str">
        <f t="shared" si="6"/>
        <v>?</v>
      </c>
      <c r="BR20" s="71" t="str">
        <f t="shared" si="7"/>
        <v/>
      </c>
      <c r="BS20" s="72" t="str">
        <f t="shared" si="8"/>
        <v>?</v>
      </c>
      <c r="BT20" s="73" t="str">
        <f t="shared" si="8"/>
        <v>?</v>
      </c>
      <c r="BU20" s="74" t="str">
        <f t="shared" si="9"/>
        <v>?</v>
      </c>
      <c r="BV20" s="75" t="str">
        <f t="shared" si="9"/>
        <v>?</v>
      </c>
      <c r="BW20" s="74" t="str">
        <f t="shared" si="10"/>
        <v>?</v>
      </c>
      <c r="BX20" s="70" t="str">
        <f t="shared" si="10"/>
        <v>?</v>
      </c>
    </row>
    <row r="21" spans="1:76" x14ac:dyDescent="0.3">
      <c r="A21" s="81" t="s">
        <v>43</v>
      </c>
      <c r="B21" s="82" t="str">
        <f>IF(AND((B19&gt;0),(B18&gt;0)),(B19/B18),"")</f>
        <v/>
      </c>
      <c r="C21" s="62" t="s">
        <v>30</v>
      </c>
      <c r="D21" s="83" t="str">
        <f t="shared" ref="D21" si="98">IF(AND((D19&gt;0),(D18&gt;0)),(D19/D18),"")</f>
        <v/>
      </c>
      <c r="E21" s="64" t="s">
        <v>30</v>
      </c>
      <c r="F21" s="83" t="str">
        <f t="shared" ref="F21" si="99">IF(AND((F19&gt;0),(F18&gt;0)),(F19/F18),"")</f>
        <v/>
      </c>
      <c r="G21" s="64" t="s">
        <v>30</v>
      </c>
      <c r="H21" s="83" t="str">
        <f t="shared" ref="H21" si="100">IF(AND((H19&gt;0),(H18&gt;0)),(H19/H18),"")</f>
        <v/>
      </c>
      <c r="I21" s="64" t="s">
        <v>30</v>
      </c>
      <c r="J21" s="83" t="str">
        <f t="shared" ref="J21" si="101">IF(AND((J19&gt;0),(J18&gt;0)),(J19/J18),"")</f>
        <v/>
      </c>
      <c r="K21" s="64" t="s">
        <v>30</v>
      </c>
      <c r="L21" s="83" t="str">
        <f t="shared" ref="L21" si="102">IF(AND((L19&gt;0),(L18&gt;0)),(L19/L18),"")</f>
        <v/>
      </c>
      <c r="M21" s="64" t="s">
        <v>30</v>
      </c>
      <c r="N21" s="83" t="str">
        <f t="shared" ref="N21" si="103">IF(AND((N19&gt;0),(N18&gt;0)),(N19/N18),"")</f>
        <v/>
      </c>
      <c r="O21" s="64" t="s">
        <v>30</v>
      </c>
      <c r="P21" s="83" t="str">
        <f t="shared" ref="P21" si="104">IF(AND((P19&gt;0),(P18&gt;0)),(P19/P18),"")</f>
        <v/>
      </c>
      <c r="Q21" s="64" t="s">
        <v>30</v>
      </c>
      <c r="R21" s="83" t="str">
        <f t="shared" ref="R21" si="105">IF(AND((R19&gt;0),(R18&gt;0)),(R19/R18),"")</f>
        <v/>
      </c>
      <c r="S21" s="64" t="s">
        <v>30</v>
      </c>
      <c r="T21" s="83" t="str">
        <f t="shared" ref="T21" si="106">IF(AND((T19&gt;0),(T18&gt;0)),(T19/T18),"")</f>
        <v/>
      </c>
      <c r="U21" s="64" t="s">
        <v>30</v>
      </c>
      <c r="V21" s="83" t="str">
        <f t="shared" ref="V21" si="107">IF(AND((V19&gt;0),(V18&gt;0)),(V19/V18),"")</f>
        <v/>
      </c>
      <c r="W21" s="64" t="s">
        <v>30</v>
      </c>
      <c r="X21" s="83" t="str">
        <f t="shared" ref="X21" si="108">IF(AND((X19&gt;0),(X18&gt;0)),(X19/X18),"")</f>
        <v/>
      </c>
      <c r="Y21" s="64" t="s">
        <v>30</v>
      </c>
      <c r="Z21" s="83" t="str">
        <f t="shared" ref="Z21" si="109">IF(AND((Z19&gt;0),(Z18&gt;0)),(Z19/Z18),"")</f>
        <v/>
      </c>
      <c r="AA21" s="64" t="s">
        <v>30</v>
      </c>
      <c r="AB21" s="83" t="str">
        <f t="shared" ref="AB21" si="110">IF(AND((AB19&gt;0),(AB18&gt;0)),(AB19/AB18),"")</f>
        <v/>
      </c>
      <c r="AC21" s="64" t="s">
        <v>30</v>
      </c>
      <c r="AD21" s="83" t="str">
        <f t="shared" ref="AD21" si="111">IF(AND((AD19&gt;0),(AD18&gt;0)),(AD19/AD18),"")</f>
        <v/>
      </c>
      <c r="AE21" s="64" t="s">
        <v>30</v>
      </c>
      <c r="AF21" s="83" t="str">
        <f>IF(AND((AF19&gt;0),(AF18&gt;0)),(AF19/AF18),"")</f>
        <v/>
      </c>
      <c r="AG21" s="64" t="s">
        <v>30</v>
      </c>
      <c r="AH21" s="83" t="str">
        <f t="shared" ref="AH21" si="112">IF(AND((AH19&gt;0),(AH18&gt;0)),(AH19/AH18),"")</f>
        <v/>
      </c>
      <c r="AI21" s="64" t="s">
        <v>30</v>
      </c>
      <c r="AJ21" s="83" t="str">
        <f t="shared" ref="AJ21" si="113">IF(AND((AJ19&gt;0),(AJ18&gt;0)),(AJ19/AJ18),"")</f>
        <v/>
      </c>
      <c r="AK21" s="64" t="s">
        <v>30</v>
      </c>
      <c r="AL21" s="83" t="str">
        <f t="shared" ref="AL21" si="114">IF(AND((AL19&gt;0),(AL18&gt;0)),(AL19/AL18),"")</f>
        <v/>
      </c>
      <c r="AM21" s="64" t="s">
        <v>30</v>
      </c>
      <c r="AN21" s="83" t="str">
        <f t="shared" ref="AN21" si="115">IF(AND((AN19&gt;0),(AN18&gt;0)),(AN19/AN18),"")</f>
        <v/>
      </c>
      <c r="AO21" s="64" t="s">
        <v>30</v>
      </c>
      <c r="AP21" s="83" t="str">
        <f t="shared" ref="AP21" si="116">IF(AND((AP19&gt;0),(AP18&gt;0)),(AP19/AP18),"")</f>
        <v/>
      </c>
      <c r="AQ21" s="64" t="s">
        <v>30</v>
      </c>
      <c r="AR21" s="83" t="str">
        <f t="shared" ref="AR21" si="117">IF(AND((AR19&gt;0),(AR18&gt;0)),(AR19/AR18),"")</f>
        <v/>
      </c>
      <c r="AS21" s="64" t="s">
        <v>30</v>
      </c>
      <c r="AT21" s="83" t="str">
        <f t="shared" ref="AT21" si="118">IF(AND((AT19&gt;0),(AT18&gt;0)),(AT19/AT18),"")</f>
        <v/>
      </c>
      <c r="AU21" s="64" t="s">
        <v>30</v>
      </c>
      <c r="AV21" s="83" t="str">
        <f t="shared" ref="AV21" si="119">IF(AND((AV19&gt;0),(AV18&gt;0)),(AV19/AV18),"")</f>
        <v/>
      </c>
      <c r="AW21" s="64" t="s">
        <v>30</v>
      </c>
      <c r="AX21" s="83" t="str">
        <f t="shared" ref="AX21" si="120">IF(AND((AX19&gt;0),(AX18&gt;0)),(AX19/AX18),"")</f>
        <v/>
      </c>
      <c r="AY21" s="64" t="s">
        <v>30</v>
      </c>
      <c r="AZ21" s="83" t="str">
        <f t="shared" ref="AZ21" si="121">IF(AND((AZ19&gt;0),(AZ18&gt;0)),(AZ19/AZ18),"")</f>
        <v/>
      </c>
      <c r="BA21" s="64" t="s">
        <v>30</v>
      </c>
      <c r="BB21" s="83" t="str">
        <f t="shared" ref="BB21" si="122">IF(AND((BB19&gt;0),(BB18&gt;0)),(BB19/BB18),"")</f>
        <v/>
      </c>
      <c r="BC21" s="64" t="s">
        <v>30</v>
      </c>
      <c r="BD21" s="83" t="str">
        <f t="shared" ref="BD21" si="123">IF(AND((BD19&gt;0),(BD18&gt;0)),(BD19/BD18),"")</f>
        <v/>
      </c>
      <c r="BE21" s="64" t="s">
        <v>30</v>
      </c>
      <c r="BF21" s="83" t="str">
        <f t="shared" ref="BF21" si="124">IF(AND((BF19&gt;0),(BF18&gt;0)),(BF19/BF18),"")</f>
        <v/>
      </c>
      <c r="BG21" s="64" t="s">
        <v>30</v>
      </c>
      <c r="BH21" s="83" t="str">
        <f t="shared" ref="BH21" si="125">IF(AND((BH19&gt;0),(BH18&gt;0)),(BH19/BH18),"")</f>
        <v/>
      </c>
      <c r="BI21" s="64" t="s">
        <v>30</v>
      </c>
      <c r="BK21" s="65" t="str">
        <f t="shared" si="0"/>
        <v xml:space="preserve">     Internal branches length ratio</v>
      </c>
      <c r="BL21" s="66">
        <f t="shared" si="1"/>
        <v>0</v>
      </c>
      <c r="BM21" s="84" t="str">
        <f t="shared" si="2"/>
        <v/>
      </c>
      <c r="BN21" s="87" t="str">
        <f t="shared" si="3"/>
        <v>?</v>
      </c>
      <c r="BO21" s="85" t="str">
        <f t="shared" si="4"/>
        <v/>
      </c>
      <c r="BP21" s="89" t="str">
        <f t="shared" si="5"/>
        <v/>
      </c>
      <c r="BQ21" s="90" t="s">
        <v>30</v>
      </c>
      <c r="BR21" s="91" t="str">
        <f t="shared" si="7"/>
        <v/>
      </c>
      <c r="BS21" s="86" t="str">
        <f t="shared" si="8"/>
        <v>?</v>
      </c>
      <c r="BT21" s="92" t="s">
        <v>30</v>
      </c>
      <c r="BU21" s="87" t="str">
        <f t="shared" si="9"/>
        <v>?</v>
      </c>
      <c r="BV21" s="93" t="s">
        <v>30</v>
      </c>
      <c r="BW21" s="87" t="str">
        <f t="shared" si="10"/>
        <v>?</v>
      </c>
      <c r="BX21" s="90" t="s">
        <v>30</v>
      </c>
    </row>
    <row r="22" spans="1:76" x14ac:dyDescent="0.3">
      <c r="A22" s="43" t="s">
        <v>57</v>
      </c>
      <c r="B22" s="76"/>
      <c r="C22" s="77"/>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9"/>
      <c r="AF22" s="80"/>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9"/>
      <c r="BK22" s="65" t="str">
        <f t="shared" si="0"/>
        <v>Claw II heights</v>
      </c>
      <c r="BL22" s="66"/>
      <c r="BM22" s="67"/>
      <c r="BN22" s="52"/>
      <c r="BO22" s="68"/>
      <c r="BP22" s="69"/>
      <c r="BQ22" s="70"/>
      <c r="BR22" s="71"/>
      <c r="BS22" s="72"/>
      <c r="BT22" s="73"/>
      <c r="BU22" s="74"/>
      <c r="BV22" s="75"/>
      <c r="BW22" s="74"/>
      <c r="BX22" s="70"/>
    </row>
    <row r="23" spans="1:76" x14ac:dyDescent="0.3">
      <c r="A23" s="81" t="s">
        <v>36</v>
      </c>
      <c r="B23" s="61"/>
      <c r="C23" s="62" t="str">
        <f t="shared" ref="C23:C29" si="126">IF(AND((B23&gt;0),(B$7&gt;0)),(B23/B$7*100),"")</f>
        <v/>
      </c>
      <c r="D23" s="63"/>
      <c r="E23" s="64" t="str">
        <f t="shared" ref="E23:E25" si="127">IF(AND((D23&gt;0),(D$7&gt;0)),(D23/D$7*100),"")</f>
        <v/>
      </c>
      <c r="F23" s="63"/>
      <c r="G23" s="64" t="str">
        <f t="shared" ref="G23:G25" si="128">IF(AND((F23&gt;0),(F$7&gt;0)),(F23/F$7*100),"")</f>
        <v/>
      </c>
      <c r="H23" s="63"/>
      <c r="I23" s="64" t="str">
        <f t="shared" ref="I23:I25" si="129">IF(AND((H23&gt;0),(H$7&gt;0)),(H23/H$7*100),"")</f>
        <v/>
      </c>
      <c r="J23" s="63"/>
      <c r="K23" s="64" t="str">
        <f t="shared" ref="K23:K25" si="130">IF(AND((J23&gt;0),(J$7&gt;0)),(J23/J$7*100),"")</f>
        <v/>
      </c>
      <c r="L23" s="63"/>
      <c r="M23" s="64" t="str">
        <f t="shared" ref="M23:M25" si="131">IF(AND((L23&gt;0),(L$7&gt;0)),(L23/L$7*100),"")</f>
        <v/>
      </c>
      <c r="N23" s="63"/>
      <c r="O23" s="64" t="str">
        <f t="shared" ref="O23:O25" si="132">IF(AND((N23&gt;0),(N$7&gt;0)),(N23/N$7*100),"")</f>
        <v/>
      </c>
      <c r="P23" s="63"/>
      <c r="Q23" s="64" t="str">
        <f t="shared" ref="Q23:Q25" si="133">IF(AND((P23&gt;0),(P$7&gt;0)),(P23/P$7*100),"")</f>
        <v/>
      </c>
      <c r="R23" s="63"/>
      <c r="S23" s="64" t="str">
        <f t="shared" ref="S23:S25" si="134">IF(AND((R23&gt;0),(R$7&gt;0)),(R23/R$7*100),"")</f>
        <v/>
      </c>
      <c r="T23" s="63"/>
      <c r="U23" s="64" t="str">
        <f t="shared" ref="U23:U25" si="135">IF(AND((T23&gt;0),(T$7&gt;0)),(T23/T$7*100),"")</f>
        <v/>
      </c>
      <c r="V23" s="63"/>
      <c r="W23" s="64" t="str">
        <f t="shared" ref="W23:W25" si="136">IF(AND((V23&gt;0),(V$7&gt;0)),(V23/V$7*100),"")</f>
        <v/>
      </c>
      <c r="X23" s="63"/>
      <c r="Y23" s="64" t="str">
        <f t="shared" ref="Y23:Y25" si="137">IF(AND((X23&gt;0),(X$7&gt;0)),(X23/X$7*100),"")</f>
        <v/>
      </c>
      <c r="Z23" s="63"/>
      <c r="AA23" s="64" t="str">
        <f t="shared" ref="AA23:AA25" si="138">IF(AND((Z23&gt;0),(Z$7&gt;0)),(Z23/Z$7*100),"")</f>
        <v/>
      </c>
      <c r="AB23" s="63"/>
      <c r="AC23" s="64" t="str">
        <f t="shared" ref="AC23:AC25" si="139">IF(AND((AB23&gt;0),(AB$7&gt;0)),(AB23/AB$7*100),"")</f>
        <v/>
      </c>
      <c r="AD23" s="63"/>
      <c r="AE23" s="64" t="str">
        <f t="shared" ref="AE23:AE25" si="140">IF(AND((AD23&gt;0),(AD$7&gt;0)),(AD23/AD$7*100),"")</f>
        <v/>
      </c>
      <c r="AF23" s="63"/>
      <c r="AG23" s="64" t="str">
        <f t="shared" ref="AG23:AG25" si="141">IF(AND((AF23&gt;0),(AF$7&gt;0)),(AF23/AF$7*100),"")</f>
        <v/>
      </c>
      <c r="AH23" s="63"/>
      <c r="AI23" s="64" t="str">
        <f t="shared" ref="AI23:AI25" si="142">IF(AND((AH23&gt;0),(AH$7&gt;0)),(AH23/AH$7*100),"")</f>
        <v/>
      </c>
      <c r="AJ23" s="63"/>
      <c r="AK23" s="64" t="str">
        <f t="shared" ref="AK23:AK25" si="143">IF(AND((AJ23&gt;0),(AJ$7&gt;0)),(AJ23/AJ$7*100),"")</f>
        <v/>
      </c>
      <c r="AL23" s="63"/>
      <c r="AM23" s="64" t="str">
        <f t="shared" ref="AM23:AM25" si="144">IF(AND((AL23&gt;0),(AL$7&gt;0)),(AL23/AL$7*100),"")</f>
        <v/>
      </c>
      <c r="AN23" s="63"/>
      <c r="AO23" s="64" t="str">
        <f t="shared" ref="AO23:AO25" si="145">IF(AND((AN23&gt;0),(AN$7&gt;0)),(AN23/AN$7*100),"")</f>
        <v/>
      </c>
      <c r="AP23" s="63"/>
      <c r="AQ23" s="64" t="str">
        <f t="shared" ref="AQ23:AQ25" si="146">IF(AND((AP23&gt;0),(AP$7&gt;0)),(AP23/AP$7*100),"")</f>
        <v/>
      </c>
      <c r="AR23" s="63"/>
      <c r="AS23" s="64" t="str">
        <f t="shared" ref="AS23:AS25" si="147">IF(AND((AR23&gt;0),(AR$7&gt;0)),(AR23/AR$7*100),"")</f>
        <v/>
      </c>
      <c r="AT23" s="63"/>
      <c r="AU23" s="64" t="str">
        <f t="shared" ref="AU23:AU25" si="148">IF(AND((AT23&gt;0),(AT$7&gt;0)),(AT23/AT$7*100),"")</f>
        <v/>
      </c>
      <c r="AV23" s="63"/>
      <c r="AW23" s="64" t="str">
        <f t="shared" ref="AW23:AW25" si="149">IF(AND((AV23&gt;0),(AV$7&gt;0)),(AV23/AV$7*100),"")</f>
        <v/>
      </c>
      <c r="AX23" s="63"/>
      <c r="AY23" s="64" t="str">
        <f t="shared" ref="AY23:AY25" si="150">IF(AND((AX23&gt;0),(AX$7&gt;0)),(AX23/AX$7*100),"")</f>
        <v/>
      </c>
      <c r="AZ23" s="63"/>
      <c r="BA23" s="64" t="str">
        <f t="shared" ref="BA23:BA25" si="151">IF(AND((AZ23&gt;0),(AZ$7&gt;0)),(AZ23/AZ$7*100),"")</f>
        <v/>
      </c>
      <c r="BB23" s="63"/>
      <c r="BC23" s="64" t="str">
        <f t="shared" ref="BC23:BC25" si="152">IF(AND((BB23&gt;0),(BB$7&gt;0)),(BB23/BB$7*100),"")</f>
        <v/>
      </c>
      <c r="BD23" s="63"/>
      <c r="BE23" s="64" t="str">
        <f t="shared" ref="BE23:BE25" si="153">IF(AND((BD23&gt;0),(BD$7&gt;0)),(BD23/BD$7*100),"")</f>
        <v/>
      </c>
      <c r="BF23" s="63"/>
      <c r="BG23" s="64" t="str">
        <f t="shared" ref="BG23:BG25" si="154">IF(AND((BF23&gt;0),(BF$7&gt;0)),(BF23/BF$7*100),"")</f>
        <v/>
      </c>
      <c r="BH23" s="63"/>
      <c r="BI23" s="64" t="str">
        <f t="shared" ref="BI23:BI25" si="155">IF(AND((BH23&gt;0),(BH$7&gt;0)),(BH23/BH$7*100),"")</f>
        <v/>
      </c>
      <c r="BK23" s="65" t="str">
        <f t="shared" si="0"/>
        <v xml:space="preserve">     External primary branch</v>
      </c>
      <c r="BL23" s="66">
        <f t="shared" si="1"/>
        <v>0</v>
      </c>
      <c r="BM23" s="67" t="str">
        <f t="shared" si="2"/>
        <v/>
      </c>
      <c r="BN23" s="52" t="str">
        <f t="shared" si="3"/>
        <v>?</v>
      </c>
      <c r="BO23" s="68" t="str">
        <f t="shared" si="4"/>
        <v/>
      </c>
      <c r="BP23" s="69" t="str">
        <f t="shared" si="5"/>
        <v/>
      </c>
      <c r="BQ23" s="70" t="str">
        <f t="shared" si="6"/>
        <v>?</v>
      </c>
      <c r="BR23" s="71" t="str">
        <f t="shared" si="7"/>
        <v/>
      </c>
      <c r="BS23" s="72" t="str">
        <f t="shared" si="8"/>
        <v>?</v>
      </c>
      <c r="BT23" s="73" t="str">
        <f t="shared" si="8"/>
        <v>?</v>
      </c>
      <c r="BU23" s="74" t="str">
        <f t="shared" si="9"/>
        <v>?</v>
      </c>
      <c r="BV23" s="75" t="str">
        <f t="shared" si="9"/>
        <v>?</v>
      </c>
      <c r="BW23" s="74" t="str">
        <f t="shared" si="10"/>
        <v>?</v>
      </c>
      <c r="BX23" s="70" t="str">
        <f t="shared" si="10"/>
        <v>?</v>
      </c>
    </row>
    <row r="24" spans="1:76" x14ac:dyDescent="0.3">
      <c r="A24" s="81" t="s">
        <v>37</v>
      </c>
      <c r="B24" s="61"/>
      <c r="C24" s="62" t="str">
        <f t="shared" si="126"/>
        <v/>
      </c>
      <c r="D24" s="63"/>
      <c r="E24" s="64" t="str">
        <f t="shared" si="127"/>
        <v/>
      </c>
      <c r="F24" s="63"/>
      <c r="G24" s="64" t="str">
        <f t="shared" si="128"/>
        <v/>
      </c>
      <c r="H24" s="63"/>
      <c r="I24" s="64" t="str">
        <f t="shared" si="129"/>
        <v/>
      </c>
      <c r="J24" s="63"/>
      <c r="K24" s="64" t="str">
        <f t="shared" si="130"/>
        <v/>
      </c>
      <c r="L24" s="63"/>
      <c r="M24" s="64" t="str">
        <f t="shared" si="131"/>
        <v/>
      </c>
      <c r="N24" s="63"/>
      <c r="O24" s="64" t="str">
        <f t="shared" si="132"/>
        <v/>
      </c>
      <c r="P24" s="63"/>
      <c r="Q24" s="64" t="str">
        <f t="shared" si="133"/>
        <v/>
      </c>
      <c r="R24" s="63"/>
      <c r="S24" s="64" t="str">
        <f t="shared" si="134"/>
        <v/>
      </c>
      <c r="T24" s="63"/>
      <c r="U24" s="64" t="str">
        <f t="shared" si="135"/>
        <v/>
      </c>
      <c r="V24" s="63"/>
      <c r="W24" s="64" t="str">
        <f t="shared" si="136"/>
        <v/>
      </c>
      <c r="X24" s="63"/>
      <c r="Y24" s="64" t="str">
        <f t="shared" si="137"/>
        <v/>
      </c>
      <c r="Z24" s="63"/>
      <c r="AA24" s="64" t="str">
        <f t="shared" si="138"/>
        <v/>
      </c>
      <c r="AB24" s="63"/>
      <c r="AC24" s="64" t="str">
        <f t="shared" si="139"/>
        <v/>
      </c>
      <c r="AD24" s="63"/>
      <c r="AE24" s="64" t="str">
        <f t="shared" si="140"/>
        <v/>
      </c>
      <c r="AF24" s="63"/>
      <c r="AG24" s="64" t="str">
        <f t="shared" si="141"/>
        <v/>
      </c>
      <c r="AH24" s="63"/>
      <c r="AI24" s="64" t="str">
        <f t="shared" si="142"/>
        <v/>
      </c>
      <c r="AJ24" s="63"/>
      <c r="AK24" s="64" t="str">
        <f t="shared" si="143"/>
        <v/>
      </c>
      <c r="AL24" s="63"/>
      <c r="AM24" s="64" t="str">
        <f t="shared" si="144"/>
        <v/>
      </c>
      <c r="AN24" s="63"/>
      <c r="AO24" s="64" t="str">
        <f t="shared" si="145"/>
        <v/>
      </c>
      <c r="AP24" s="63"/>
      <c r="AQ24" s="64" t="str">
        <f t="shared" si="146"/>
        <v/>
      </c>
      <c r="AR24" s="63"/>
      <c r="AS24" s="64" t="str">
        <f t="shared" si="147"/>
        <v/>
      </c>
      <c r="AT24" s="63"/>
      <c r="AU24" s="64" t="str">
        <f t="shared" si="148"/>
        <v/>
      </c>
      <c r="AV24" s="63"/>
      <c r="AW24" s="64" t="str">
        <f t="shared" si="149"/>
        <v/>
      </c>
      <c r="AX24" s="63"/>
      <c r="AY24" s="64" t="str">
        <f t="shared" si="150"/>
        <v/>
      </c>
      <c r="AZ24" s="63"/>
      <c r="BA24" s="64" t="str">
        <f t="shared" si="151"/>
        <v/>
      </c>
      <c r="BB24" s="63"/>
      <c r="BC24" s="64" t="str">
        <f t="shared" si="152"/>
        <v/>
      </c>
      <c r="BD24" s="63"/>
      <c r="BE24" s="64" t="str">
        <f t="shared" si="153"/>
        <v/>
      </c>
      <c r="BF24" s="63"/>
      <c r="BG24" s="64" t="str">
        <f t="shared" si="154"/>
        <v/>
      </c>
      <c r="BH24" s="63"/>
      <c r="BI24" s="64" t="str">
        <f t="shared" si="155"/>
        <v/>
      </c>
      <c r="BK24" s="65" t="str">
        <f t="shared" si="0"/>
        <v xml:space="preserve">     External base + secondary branch</v>
      </c>
      <c r="BL24" s="66">
        <f t="shared" si="1"/>
        <v>0</v>
      </c>
      <c r="BM24" s="67" t="str">
        <f t="shared" si="2"/>
        <v/>
      </c>
      <c r="BN24" s="52" t="str">
        <f t="shared" si="3"/>
        <v>?</v>
      </c>
      <c r="BO24" s="68" t="str">
        <f t="shared" si="4"/>
        <v/>
      </c>
      <c r="BP24" s="69" t="str">
        <f t="shared" si="5"/>
        <v/>
      </c>
      <c r="BQ24" s="70" t="str">
        <f t="shared" si="6"/>
        <v>?</v>
      </c>
      <c r="BR24" s="71" t="str">
        <f t="shared" si="7"/>
        <v/>
      </c>
      <c r="BS24" s="72" t="str">
        <f t="shared" si="8"/>
        <v>?</v>
      </c>
      <c r="BT24" s="73" t="str">
        <f t="shared" si="8"/>
        <v>?</v>
      </c>
      <c r="BU24" s="74" t="str">
        <f t="shared" si="9"/>
        <v>?</v>
      </c>
      <c r="BV24" s="75" t="str">
        <f t="shared" si="9"/>
        <v>?</v>
      </c>
      <c r="BW24" s="74" t="str">
        <f t="shared" si="10"/>
        <v>?</v>
      </c>
      <c r="BX24" s="70" t="str">
        <f t="shared" si="10"/>
        <v>?</v>
      </c>
    </row>
    <row r="25" spans="1:76" x14ac:dyDescent="0.3">
      <c r="A25" s="81" t="s">
        <v>38</v>
      </c>
      <c r="B25" s="61"/>
      <c r="C25" s="62" t="str">
        <f t="shared" si="126"/>
        <v/>
      </c>
      <c r="D25" s="63"/>
      <c r="E25" s="64" t="str">
        <f t="shared" si="127"/>
        <v/>
      </c>
      <c r="F25" s="63"/>
      <c r="G25" s="64" t="str">
        <f t="shared" si="128"/>
        <v/>
      </c>
      <c r="H25" s="63"/>
      <c r="I25" s="64" t="str">
        <f t="shared" si="129"/>
        <v/>
      </c>
      <c r="J25" s="63"/>
      <c r="K25" s="64" t="str">
        <f t="shared" si="130"/>
        <v/>
      </c>
      <c r="L25" s="63"/>
      <c r="M25" s="64" t="str">
        <f t="shared" si="131"/>
        <v/>
      </c>
      <c r="N25" s="63"/>
      <c r="O25" s="64" t="str">
        <f t="shared" si="132"/>
        <v/>
      </c>
      <c r="P25" s="63"/>
      <c r="Q25" s="64" t="str">
        <f t="shared" si="133"/>
        <v/>
      </c>
      <c r="R25" s="63"/>
      <c r="S25" s="64" t="str">
        <f t="shared" si="134"/>
        <v/>
      </c>
      <c r="T25" s="63"/>
      <c r="U25" s="64" t="str">
        <f t="shared" si="135"/>
        <v/>
      </c>
      <c r="V25" s="63"/>
      <c r="W25" s="64" t="str">
        <f t="shared" si="136"/>
        <v/>
      </c>
      <c r="X25" s="63"/>
      <c r="Y25" s="64" t="str">
        <f t="shared" si="137"/>
        <v/>
      </c>
      <c r="Z25" s="63"/>
      <c r="AA25" s="64" t="str">
        <f t="shared" si="138"/>
        <v/>
      </c>
      <c r="AB25" s="63"/>
      <c r="AC25" s="64" t="str">
        <f t="shared" si="139"/>
        <v/>
      </c>
      <c r="AD25" s="63"/>
      <c r="AE25" s="64" t="str">
        <f t="shared" si="140"/>
        <v/>
      </c>
      <c r="AF25" s="63"/>
      <c r="AG25" s="64" t="str">
        <f t="shared" si="141"/>
        <v/>
      </c>
      <c r="AH25" s="63"/>
      <c r="AI25" s="64" t="str">
        <f t="shared" si="142"/>
        <v/>
      </c>
      <c r="AJ25" s="63"/>
      <c r="AK25" s="64" t="str">
        <f t="shared" si="143"/>
        <v/>
      </c>
      <c r="AL25" s="63"/>
      <c r="AM25" s="64" t="str">
        <f t="shared" si="144"/>
        <v/>
      </c>
      <c r="AN25" s="63"/>
      <c r="AO25" s="64" t="str">
        <f t="shared" si="145"/>
        <v/>
      </c>
      <c r="AP25" s="63"/>
      <c r="AQ25" s="64" t="str">
        <f t="shared" si="146"/>
        <v/>
      </c>
      <c r="AR25" s="63"/>
      <c r="AS25" s="64" t="str">
        <f t="shared" si="147"/>
        <v/>
      </c>
      <c r="AT25" s="63"/>
      <c r="AU25" s="64" t="str">
        <f t="shared" si="148"/>
        <v/>
      </c>
      <c r="AV25" s="63"/>
      <c r="AW25" s="64" t="str">
        <f t="shared" si="149"/>
        <v/>
      </c>
      <c r="AX25" s="63"/>
      <c r="AY25" s="64" t="str">
        <f t="shared" si="150"/>
        <v/>
      </c>
      <c r="AZ25" s="63"/>
      <c r="BA25" s="64" t="str">
        <f t="shared" si="151"/>
        <v/>
      </c>
      <c r="BB25" s="63"/>
      <c r="BC25" s="64" t="str">
        <f t="shared" si="152"/>
        <v/>
      </c>
      <c r="BD25" s="63"/>
      <c r="BE25" s="64" t="str">
        <f t="shared" si="153"/>
        <v/>
      </c>
      <c r="BF25" s="63"/>
      <c r="BG25" s="64" t="str">
        <f t="shared" si="154"/>
        <v/>
      </c>
      <c r="BH25" s="63"/>
      <c r="BI25" s="64" t="str">
        <f t="shared" si="155"/>
        <v/>
      </c>
      <c r="BK25" s="65" t="str">
        <f t="shared" si="0"/>
        <v xml:space="preserve">     External spur</v>
      </c>
      <c r="BL25" s="66">
        <f t="shared" si="1"/>
        <v>0</v>
      </c>
      <c r="BM25" s="67" t="str">
        <f t="shared" si="2"/>
        <v/>
      </c>
      <c r="BN25" s="52" t="str">
        <f t="shared" si="3"/>
        <v>?</v>
      </c>
      <c r="BO25" s="68" t="str">
        <f t="shared" si="4"/>
        <v/>
      </c>
      <c r="BP25" s="69" t="str">
        <f t="shared" si="5"/>
        <v/>
      </c>
      <c r="BQ25" s="70" t="str">
        <f t="shared" si="6"/>
        <v>?</v>
      </c>
      <c r="BR25" s="71" t="str">
        <f t="shared" si="7"/>
        <v/>
      </c>
      <c r="BS25" s="72" t="str">
        <f t="shared" si="8"/>
        <v>?</v>
      </c>
      <c r="BT25" s="73" t="str">
        <f t="shared" si="8"/>
        <v>?</v>
      </c>
      <c r="BU25" s="74" t="str">
        <f t="shared" si="9"/>
        <v>?</v>
      </c>
      <c r="BV25" s="75" t="str">
        <f t="shared" si="9"/>
        <v>?</v>
      </c>
      <c r="BW25" s="74" t="str">
        <f t="shared" si="10"/>
        <v>?</v>
      </c>
      <c r="BX25" s="70" t="str">
        <f t="shared" si="10"/>
        <v>?</v>
      </c>
    </row>
    <row r="26" spans="1:76" x14ac:dyDescent="0.3">
      <c r="A26" s="81" t="s">
        <v>39</v>
      </c>
      <c r="B26" s="82" t="str">
        <f>IF(AND((B24&gt;0),(B23&gt;0)),(B24/B23),"")</f>
        <v/>
      </c>
      <c r="C26" s="62" t="s">
        <v>30</v>
      </c>
      <c r="D26" s="83" t="str">
        <f t="shared" ref="D26" si="156">IF(AND((D24&gt;0),(D23&gt;0)),(D24/D23),"")</f>
        <v/>
      </c>
      <c r="E26" s="64" t="s">
        <v>30</v>
      </c>
      <c r="F26" s="83" t="str">
        <f t="shared" ref="F26" si="157">IF(AND((F24&gt;0),(F23&gt;0)),(F24/F23),"")</f>
        <v/>
      </c>
      <c r="G26" s="64" t="s">
        <v>30</v>
      </c>
      <c r="H26" s="83" t="str">
        <f t="shared" ref="H26" si="158">IF(AND((H24&gt;0),(H23&gt;0)),(H24/H23),"")</f>
        <v/>
      </c>
      <c r="I26" s="64" t="s">
        <v>30</v>
      </c>
      <c r="J26" s="83" t="str">
        <f t="shared" ref="J26" si="159">IF(AND((J24&gt;0),(J23&gt;0)),(J24/J23),"")</f>
        <v/>
      </c>
      <c r="K26" s="64" t="s">
        <v>30</v>
      </c>
      <c r="L26" s="83" t="str">
        <f t="shared" ref="L26" si="160">IF(AND((L24&gt;0),(L23&gt;0)),(L24/L23),"")</f>
        <v/>
      </c>
      <c r="M26" s="64" t="s">
        <v>30</v>
      </c>
      <c r="N26" s="83" t="str">
        <f t="shared" ref="N26" si="161">IF(AND((N24&gt;0),(N23&gt;0)),(N24/N23),"")</f>
        <v/>
      </c>
      <c r="O26" s="64" t="s">
        <v>30</v>
      </c>
      <c r="P26" s="83" t="str">
        <f t="shared" ref="P26" si="162">IF(AND((P24&gt;0),(P23&gt;0)),(P24/P23),"")</f>
        <v/>
      </c>
      <c r="Q26" s="64" t="s">
        <v>30</v>
      </c>
      <c r="R26" s="83" t="str">
        <f t="shared" ref="R26" si="163">IF(AND((R24&gt;0),(R23&gt;0)),(R24/R23),"")</f>
        <v/>
      </c>
      <c r="S26" s="64" t="s">
        <v>30</v>
      </c>
      <c r="T26" s="83" t="str">
        <f t="shared" ref="T26" si="164">IF(AND((T24&gt;0),(T23&gt;0)),(T24/T23),"")</f>
        <v/>
      </c>
      <c r="U26" s="64" t="s">
        <v>30</v>
      </c>
      <c r="V26" s="83" t="str">
        <f t="shared" ref="V26" si="165">IF(AND((V24&gt;0),(V23&gt;0)),(V24/V23),"")</f>
        <v/>
      </c>
      <c r="W26" s="64" t="s">
        <v>30</v>
      </c>
      <c r="X26" s="83" t="str">
        <f t="shared" ref="X26" si="166">IF(AND((X24&gt;0),(X23&gt;0)),(X24/X23),"")</f>
        <v/>
      </c>
      <c r="Y26" s="64" t="s">
        <v>30</v>
      </c>
      <c r="Z26" s="83" t="str">
        <f t="shared" ref="Z26" si="167">IF(AND((Z24&gt;0),(Z23&gt;0)),(Z24/Z23),"")</f>
        <v/>
      </c>
      <c r="AA26" s="64" t="s">
        <v>30</v>
      </c>
      <c r="AB26" s="83" t="str">
        <f t="shared" ref="AB26" si="168">IF(AND((AB24&gt;0),(AB23&gt;0)),(AB24/AB23),"")</f>
        <v/>
      </c>
      <c r="AC26" s="64" t="s">
        <v>30</v>
      </c>
      <c r="AD26" s="83" t="str">
        <f t="shared" ref="AD26" si="169">IF(AND((AD24&gt;0),(AD23&gt;0)),(AD24/AD23),"")</f>
        <v/>
      </c>
      <c r="AE26" s="64" t="s">
        <v>30</v>
      </c>
      <c r="AF26" s="83" t="str">
        <f>IF(AND((AF24&gt;0),(AF23&gt;0)),(AF24/AF23),"")</f>
        <v/>
      </c>
      <c r="AG26" s="64" t="s">
        <v>30</v>
      </c>
      <c r="AH26" s="83" t="str">
        <f t="shared" ref="AH26" si="170">IF(AND((AH24&gt;0),(AH23&gt;0)),(AH24/AH23),"")</f>
        <v/>
      </c>
      <c r="AI26" s="64" t="s">
        <v>30</v>
      </c>
      <c r="AJ26" s="83" t="str">
        <f t="shared" ref="AJ26" si="171">IF(AND((AJ24&gt;0),(AJ23&gt;0)),(AJ24/AJ23),"")</f>
        <v/>
      </c>
      <c r="AK26" s="64" t="s">
        <v>30</v>
      </c>
      <c r="AL26" s="83" t="str">
        <f t="shared" ref="AL26" si="172">IF(AND((AL24&gt;0),(AL23&gt;0)),(AL24/AL23),"")</f>
        <v/>
      </c>
      <c r="AM26" s="64" t="s">
        <v>30</v>
      </c>
      <c r="AN26" s="83" t="str">
        <f t="shared" ref="AN26" si="173">IF(AND((AN24&gt;0),(AN23&gt;0)),(AN24/AN23),"")</f>
        <v/>
      </c>
      <c r="AO26" s="64" t="s">
        <v>30</v>
      </c>
      <c r="AP26" s="83" t="str">
        <f t="shared" ref="AP26" si="174">IF(AND((AP24&gt;0),(AP23&gt;0)),(AP24/AP23),"")</f>
        <v/>
      </c>
      <c r="AQ26" s="64" t="s">
        <v>30</v>
      </c>
      <c r="AR26" s="83" t="str">
        <f t="shared" ref="AR26" si="175">IF(AND((AR24&gt;0),(AR23&gt;0)),(AR24/AR23),"")</f>
        <v/>
      </c>
      <c r="AS26" s="64" t="s">
        <v>30</v>
      </c>
      <c r="AT26" s="83" t="str">
        <f t="shared" ref="AT26" si="176">IF(AND((AT24&gt;0),(AT23&gt;0)),(AT24/AT23),"")</f>
        <v/>
      </c>
      <c r="AU26" s="64" t="s">
        <v>30</v>
      </c>
      <c r="AV26" s="83" t="str">
        <f t="shared" ref="AV26" si="177">IF(AND((AV24&gt;0),(AV23&gt;0)),(AV24/AV23),"")</f>
        <v/>
      </c>
      <c r="AW26" s="64" t="s">
        <v>30</v>
      </c>
      <c r="AX26" s="83" t="str">
        <f t="shared" ref="AX26" si="178">IF(AND((AX24&gt;0),(AX23&gt;0)),(AX24/AX23),"")</f>
        <v/>
      </c>
      <c r="AY26" s="64" t="s">
        <v>30</v>
      </c>
      <c r="AZ26" s="83" t="str">
        <f t="shared" ref="AZ26" si="179">IF(AND((AZ24&gt;0),(AZ23&gt;0)),(AZ24/AZ23),"")</f>
        <v/>
      </c>
      <c r="BA26" s="64" t="s">
        <v>30</v>
      </c>
      <c r="BB26" s="83" t="str">
        <f t="shared" ref="BB26" si="180">IF(AND((BB24&gt;0),(BB23&gt;0)),(BB24/BB23),"")</f>
        <v/>
      </c>
      <c r="BC26" s="64" t="s">
        <v>30</v>
      </c>
      <c r="BD26" s="83" t="str">
        <f t="shared" ref="BD26" si="181">IF(AND((BD24&gt;0),(BD23&gt;0)),(BD24/BD23),"")</f>
        <v/>
      </c>
      <c r="BE26" s="64" t="s">
        <v>30</v>
      </c>
      <c r="BF26" s="83" t="str">
        <f t="shared" ref="BF26" si="182">IF(AND((BF24&gt;0),(BF23&gt;0)),(BF24/BF23),"")</f>
        <v/>
      </c>
      <c r="BG26" s="64" t="s">
        <v>30</v>
      </c>
      <c r="BH26" s="83" t="str">
        <f t="shared" ref="BH26" si="183">IF(AND((BH24&gt;0),(BH23&gt;0)),(BH24/BH23),"")</f>
        <v/>
      </c>
      <c r="BI26" s="64" t="s">
        <v>30</v>
      </c>
      <c r="BK26" s="65" t="str">
        <f t="shared" si="0"/>
        <v xml:space="preserve">     External branches length ratio</v>
      </c>
      <c r="BL26" s="66">
        <f t="shared" si="1"/>
        <v>0</v>
      </c>
      <c r="BM26" s="84" t="str">
        <f t="shared" si="2"/>
        <v/>
      </c>
      <c r="BN26" s="87" t="str">
        <f t="shared" si="3"/>
        <v>?</v>
      </c>
      <c r="BO26" s="85" t="str">
        <f t="shared" si="4"/>
        <v/>
      </c>
      <c r="BP26" s="89" t="str">
        <f t="shared" si="5"/>
        <v/>
      </c>
      <c r="BQ26" s="90" t="s">
        <v>30</v>
      </c>
      <c r="BR26" s="91" t="str">
        <f t="shared" si="7"/>
        <v/>
      </c>
      <c r="BS26" s="86" t="str">
        <f t="shared" si="8"/>
        <v>?</v>
      </c>
      <c r="BT26" s="92" t="s">
        <v>30</v>
      </c>
      <c r="BU26" s="87" t="str">
        <f t="shared" si="9"/>
        <v>?</v>
      </c>
      <c r="BV26" s="93" t="s">
        <v>30</v>
      </c>
      <c r="BW26" s="87" t="str">
        <f t="shared" si="10"/>
        <v>?</v>
      </c>
      <c r="BX26" s="90" t="s">
        <v>30</v>
      </c>
    </row>
    <row r="27" spans="1:76" x14ac:dyDescent="0.3">
      <c r="A27" s="81" t="s">
        <v>40</v>
      </c>
      <c r="B27" s="61"/>
      <c r="C27" s="62" t="str">
        <f t="shared" si="126"/>
        <v/>
      </c>
      <c r="D27" s="63"/>
      <c r="E27" s="64" t="str">
        <f t="shared" ref="E27:E29" si="184">IF(AND((D27&gt;0),(D$7&gt;0)),(D27/D$7*100),"")</f>
        <v/>
      </c>
      <c r="F27" s="63"/>
      <c r="G27" s="64" t="str">
        <f t="shared" ref="G27:G29" si="185">IF(AND((F27&gt;0),(F$7&gt;0)),(F27/F$7*100),"")</f>
        <v/>
      </c>
      <c r="H27" s="63"/>
      <c r="I27" s="64" t="str">
        <f t="shared" ref="I27:I29" si="186">IF(AND((H27&gt;0),(H$7&gt;0)),(H27/H$7*100),"")</f>
        <v/>
      </c>
      <c r="J27" s="63"/>
      <c r="K27" s="64" t="str">
        <f t="shared" ref="K27:K29" si="187">IF(AND((J27&gt;0),(J$7&gt;0)),(J27/J$7*100),"")</f>
        <v/>
      </c>
      <c r="L27" s="63"/>
      <c r="M27" s="64" t="str">
        <f t="shared" ref="M27:M29" si="188">IF(AND((L27&gt;0),(L$7&gt;0)),(L27/L$7*100),"")</f>
        <v/>
      </c>
      <c r="N27" s="63"/>
      <c r="O27" s="64" t="str">
        <f t="shared" ref="O27:O29" si="189">IF(AND((N27&gt;0),(N$7&gt;0)),(N27/N$7*100),"")</f>
        <v/>
      </c>
      <c r="P27" s="63"/>
      <c r="Q27" s="64" t="str">
        <f t="shared" ref="Q27:Q29" si="190">IF(AND((P27&gt;0),(P$7&gt;0)),(P27/P$7*100),"")</f>
        <v/>
      </c>
      <c r="R27" s="63"/>
      <c r="S27" s="64" t="str">
        <f t="shared" ref="S27:S29" si="191">IF(AND((R27&gt;0),(R$7&gt;0)),(R27/R$7*100),"")</f>
        <v/>
      </c>
      <c r="T27" s="63"/>
      <c r="U27" s="64" t="str">
        <f t="shared" ref="U27:U29" si="192">IF(AND((T27&gt;0),(T$7&gt;0)),(T27/T$7*100),"")</f>
        <v/>
      </c>
      <c r="V27" s="63"/>
      <c r="W27" s="64" t="str">
        <f t="shared" ref="W27:W29" si="193">IF(AND((V27&gt;0),(V$7&gt;0)),(V27/V$7*100),"")</f>
        <v/>
      </c>
      <c r="X27" s="63"/>
      <c r="Y27" s="64" t="str">
        <f t="shared" ref="Y27:Y29" si="194">IF(AND((X27&gt;0),(X$7&gt;0)),(X27/X$7*100),"")</f>
        <v/>
      </c>
      <c r="Z27" s="63"/>
      <c r="AA27" s="64" t="str">
        <f t="shared" ref="AA27:AA29" si="195">IF(AND((Z27&gt;0),(Z$7&gt;0)),(Z27/Z$7*100),"")</f>
        <v/>
      </c>
      <c r="AB27" s="63"/>
      <c r="AC27" s="64" t="str">
        <f t="shared" ref="AC27:AC29" si="196">IF(AND((AB27&gt;0),(AB$7&gt;0)),(AB27/AB$7*100),"")</f>
        <v/>
      </c>
      <c r="AD27" s="63"/>
      <c r="AE27" s="64" t="str">
        <f t="shared" ref="AE27:AE29" si="197">IF(AND((AD27&gt;0),(AD$7&gt;0)),(AD27/AD$7*100),"")</f>
        <v/>
      </c>
      <c r="AF27" s="63"/>
      <c r="AG27" s="64" t="str">
        <f t="shared" ref="AG27:AG29" si="198">IF(AND((AF27&gt;0),(AF$7&gt;0)),(AF27/AF$7*100),"")</f>
        <v/>
      </c>
      <c r="AH27" s="63"/>
      <c r="AI27" s="64" t="str">
        <f t="shared" ref="AI27:AI29" si="199">IF(AND((AH27&gt;0),(AH$7&gt;0)),(AH27/AH$7*100),"")</f>
        <v/>
      </c>
      <c r="AJ27" s="63"/>
      <c r="AK27" s="64" t="str">
        <f t="shared" ref="AK27:AK29" si="200">IF(AND((AJ27&gt;0),(AJ$7&gt;0)),(AJ27/AJ$7*100),"")</f>
        <v/>
      </c>
      <c r="AL27" s="63"/>
      <c r="AM27" s="64" t="str">
        <f t="shared" ref="AM27:AM29" si="201">IF(AND((AL27&gt;0),(AL$7&gt;0)),(AL27/AL$7*100),"")</f>
        <v/>
      </c>
      <c r="AN27" s="63"/>
      <c r="AO27" s="64" t="str">
        <f t="shared" ref="AO27:AO29" si="202">IF(AND((AN27&gt;0),(AN$7&gt;0)),(AN27/AN$7*100),"")</f>
        <v/>
      </c>
      <c r="AP27" s="63"/>
      <c r="AQ27" s="64" t="str">
        <f t="shared" ref="AQ27:AQ29" si="203">IF(AND((AP27&gt;0),(AP$7&gt;0)),(AP27/AP$7*100),"")</f>
        <v/>
      </c>
      <c r="AR27" s="63"/>
      <c r="AS27" s="64" t="str">
        <f t="shared" ref="AS27:AS29" si="204">IF(AND((AR27&gt;0),(AR$7&gt;0)),(AR27/AR$7*100),"")</f>
        <v/>
      </c>
      <c r="AT27" s="63"/>
      <c r="AU27" s="64" t="str">
        <f t="shared" ref="AU27:AU29" si="205">IF(AND((AT27&gt;0),(AT$7&gt;0)),(AT27/AT$7*100),"")</f>
        <v/>
      </c>
      <c r="AV27" s="63"/>
      <c r="AW27" s="64" t="str">
        <f t="shared" ref="AW27:AW29" si="206">IF(AND((AV27&gt;0),(AV$7&gt;0)),(AV27/AV$7*100),"")</f>
        <v/>
      </c>
      <c r="AX27" s="63"/>
      <c r="AY27" s="64" t="str">
        <f t="shared" ref="AY27:AY29" si="207">IF(AND((AX27&gt;0),(AX$7&gt;0)),(AX27/AX$7*100),"")</f>
        <v/>
      </c>
      <c r="AZ27" s="63"/>
      <c r="BA27" s="64" t="str">
        <f t="shared" ref="BA27:BA29" si="208">IF(AND((AZ27&gt;0),(AZ$7&gt;0)),(AZ27/AZ$7*100),"")</f>
        <v/>
      </c>
      <c r="BB27" s="63"/>
      <c r="BC27" s="64" t="str">
        <f t="shared" ref="BC27:BC29" si="209">IF(AND((BB27&gt;0),(BB$7&gt;0)),(BB27/BB$7*100),"")</f>
        <v/>
      </c>
      <c r="BD27" s="63"/>
      <c r="BE27" s="64" t="str">
        <f t="shared" ref="BE27:BE29" si="210">IF(AND((BD27&gt;0),(BD$7&gt;0)),(BD27/BD$7*100),"")</f>
        <v/>
      </c>
      <c r="BF27" s="63"/>
      <c r="BG27" s="64" t="str">
        <f t="shared" ref="BG27:BG29" si="211">IF(AND((BF27&gt;0),(BF$7&gt;0)),(BF27/BF$7*100),"")</f>
        <v/>
      </c>
      <c r="BH27" s="63"/>
      <c r="BI27" s="64" t="str">
        <f t="shared" ref="BI27:BI29" si="212">IF(AND((BH27&gt;0),(BH$7&gt;0)),(BH27/BH$7*100),"")</f>
        <v/>
      </c>
      <c r="BK27" s="65" t="str">
        <f t="shared" si="0"/>
        <v xml:space="preserve">     Internal primary branch</v>
      </c>
      <c r="BL27" s="66">
        <f t="shared" si="1"/>
        <v>0</v>
      </c>
      <c r="BM27" s="67" t="str">
        <f t="shared" si="2"/>
        <v/>
      </c>
      <c r="BN27" s="52" t="str">
        <f t="shared" si="3"/>
        <v>?</v>
      </c>
      <c r="BO27" s="68" t="str">
        <f t="shared" si="4"/>
        <v/>
      </c>
      <c r="BP27" s="69" t="str">
        <f t="shared" si="5"/>
        <v/>
      </c>
      <c r="BQ27" s="70" t="str">
        <f t="shared" si="6"/>
        <v>?</v>
      </c>
      <c r="BR27" s="71" t="str">
        <f t="shared" si="7"/>
        <v/>
      </c>
      <c r="BS27" s="72" t="str">
        <f t="shared" si="8"/>
        <v>?</v>
      </c>
      <c r="BT27" s="73" t="str">
        <f t="shared" si="8"/>
        <v>?</v>
      </c>
      <c r="BU27" s="74" t="str">
        <f t="shared" si="9"/>
        <v>?</v>
      </c>
      <c r="BV27" s="75" t="str">
        <f t="shared" si="9"/>
        <v>?</v>
      </c>
      <c r="BW27" s="74" t="str">
        <f t="shared" si="10"/>
        <v>?</v>
      </c>
      <c r="BX27" s="70" t="str">
        <f t="shared" si="10"/>
        <v>?</v>
      </c>
    </row>
    <row r="28" spans="1:76" x14ac:dyDescent="0.3">
      <c r="A28" s="81" t="s">
        <v>41</v>
      </c>
      <c r="B28" s="61"/>
      <c r="C28" s="62" t="str">
        <f t="shared" si="126"/>
        <v/>
      </c>
      <c r="D28" s="63"/>
      <c r="E28" s="64" t="str">
        <f t="shared" si="184"/>
        <v/>
      </c>
      <c r="F28" s="63"/>
      <c r="G28" s="64" t="str">
        <f t="shared" si="185"/>
        <v/>
      </c>
      <c r="H28" s="63"/>
      <c r="I28" s="64" t="str">
        <f t="shared" si="186"/>
        <v/>
      </c>
      <c r="J28" s="63"/>
      <c r="K28" s="64" t="str">
        <f t="shared" si="187"/>
        <v/>
      </c>
      <c r="L28" s="63"/>
      <c r="M28" s="64" t="str">
        <f t="shared" si="188"/>
        <v/>
      </c>
      <c r="N28" s="63"/>
      <c r="O28" s="64" t="str">
        <f t="shared" si="189"/>
        <v/>
      </c>
      <c r="P28" s="63"/>
      <c r="Q28" s="64" t="str">
        <f t="shared" si="190"/>
        <v/>
      </c>
      <c r="R28" s="63"/>
      <c r="S28" s="64" t="str">
        <f t="shared" si="191"/>
        <v/>
      </c>
      <c r="T28" s="63"/>
      <c r="U28" s="64" t="str">
        <f t="shared" si="192"/>
        <v/>
      </c>
      <c r="V28" s="63"/>
      <c r="W28" s="64" t="str">
        <f t="shared" si="193"/>
        <v/>
      </c>
      <c r="X28" s="63"/>
      <c r="Y28" s="64" t="str">
        <f t="shared" si="194"/>
        <v/>
      </c>
      <c r="Z28" s="63"/>
      <c r="AA28" s="64" t="str">
        <f t="shared" si="195"/>
        <v/>
      </c>
      <c r="AB28" s="63"/>
      <c r="AC28" s="64" t="str">
        <f t="shared" si="196"/>
        <v/>
      </c>
      <c r="AD28" s="63"/>
      <c r="AE28" s="64" t="str">
        <f t="shared" si="197"/>
        <v/>
      </c>
      <c r="AF28" s="63"/>
      <c r="AG28" s="64" t="str">
        <f t="shared" si="198"/>
        <v/>
      </c>
      <c r="AH28" s="63"/>
      <c r="AI28" s="64" t="str">
        <f t="shared" si="199"/>
        <v/>
      </c>
      <c r="AJ28" s="63"/>
      <c r="AK28" s="64" t="str">
        <f t="shared" si="200"/>
        <v/>
      </c>
      <c r="AL28" s="63"/>
      <c r="AM28" s="64" t="str">
        <f t="shared" si="201"/>
        <v/>
      </c>
      <c r="AN28" s="63"/>
      <c r="AO28" s="64" t="str">
        <f t="shared" si="202"/>
        <v/>
      </c>
      <c r="AP28" s="63"/>
      <c r="AQ28" s="64" t="str">
        <f t="shared" si="203"/>
        <v/>
      </c>
      <c r="AR28" s="63"/>
      <c r="AS28" s="64" t="str">
        <f t="shared" si="204"/>
        <v/>
      </c>
      <c r="AT28" s="63"/>
      <c r="AU28" s="64" t="str">
        <f t="shared" si="205"/>
        <v/>
      </c>
      <c r="AV28" s="63"/>
      <c r="AW28" s="64" t="str">
        <f t="shared" si="206"/>
        <v/>
      </c>
      <c r="AX28" s="63"/>
      <c r="AY28" s="64" t="str">
        <f t="shared" si="207"/>
        <v/>
      </c>
      <c r="AZ28" s="63"/>
      <c r="BA28" s="64" t="str">
        <f t="shared" si="208"/>
        <v/>
      </c>
      <c r="BB28" s="63"/>
      <c r="BC28" s="64" t="str">
        <f t="shared" si="209"/>
        <v/>
      </c>
      <c r="BD28" s="63"/>
      <c r="BE28" s="64" t="str">
        <f t="shared" si="210"/>
        <v/>
      </c>
      <c r="BF28" s="63"/>
      <c r="BG28" s="64" t="str">
        <f t="shared" si="211"/>
        <v/>
      </c>
      <c r="BH28" s="63"/>
      <c r="BI28" s="64" t="str">
        <f t="shared" si="212"/>
        <v/>
      </c>
      <c r="BK28" s="65" t="str">
        <f t="shared" si="0"/>
        <v xml:space="preserve">     Internal base + secondary branch</v>
      </c>
      <c r="BL28" s="66">
        <f t="shared" si="1"/>
        <v>0</v>
      </c>
      <c r="BM28" s="67" t="str">
        <f t="shared" si="2"/>
        <v/>
      </c>
      <c r="BN28" s="52" t="str">
        <f t="shared" si="3"/>
        <v>?</v>
      </c>
      <c r="BO28" s="68" t="str">
        <f t="shared" si="4"/>
        <v/>
      </c>
      <c r="BP28" s="69" t="str">
        <f t="shared" si="5"/>
        <v/>
      </c>
      <c r="BQ28" s="70" t="str">
        <f t="shared" si="6"/>
        <v>?</v>
      </c>
      <c r="BR28" s="71" t="str">
        <f t="shared" si="7"/>
        <v/>
      </c>
      <c r="BS28" s="72" t="str">
        <f t="shared" si="8"/>
        <v>?</v>
      </c>
      <c r="BT28" s="73" t="str">
        <f t="shared" si="8"/>
        <v>?</v>
      </c>
      <c r="BU28" s="74" t="str">
        <f t="shared" si="9"/>
        <v>?</v>
      </c>
      <c r="BV28" s="75" t="str">
        <f t="shared" si="9"/>
        <v>?</v>
      </c>
      <c r="BW28" s="74" t="str">
        <f t="shared" si="10"/>
        <v>?</v>
      </c>
      <c r="BX28" s="70" t="str">
        <f t="shared" si="10"/>
        <v>?</v>
      </c>
    </row>
    <row r="29" spans="1:76" x14ac:dyDescent="0.3">
      <c r="A29" s="81" t="s">
        <v>42</v>
      </c>
      <c r="B29" s="61"/>
      <c r="C29" s="62" t="str">
        <f t="shared" si="126"/>
        <v/>
      </c>
      <c r="D29" s="63"/>
      <c r="E29" s="64" t="str">
        <f t="shared" si="184"/>
        <v/>
      </c>
      <c r="F29" s="63"/>
      <c r="G29" s="64" t="str">
        <f t="shared" si="185"/>
        <v/>
      </c>
      <c r="H29" s="63"/>
      <c r="I29" s="64" t="str">
        <f t="shared" si="186"/>
        <v/>
      </c>
      <c r="J29" s="63"/>
      <c r="K29" s="64" t="str">
        <f t="shared" si="187"/>
        <v/>
      </c>
      <c r="L29" s="63"/>
      <c r="M29" s="64" t="str">
        <f t="shared" si="188"/>
        <v/>
      </c>
      <c r="N29" s="63"/>
      <c r="O29" s="64" t="str">
        <f t="shared" si="189"/>
        <v/>
      </c>
      <c r="P29" s="63"/>
      <c r="Q29" s="64" t="str">
        <f t="shared" si="190"/>
        <v/>
      </c>
      <c r="R29" s="63"/>
      <c r="S29" s="64" t="str">
        <f t="shared" si="191"/>
        <v/>
      </c>
      <c r="T29" s="63"/>
      <c r="U29" s="64" t="str">
        <f t="shared" si="192"/>
        <v/>
      </c>
      <c r="V29" s="63"/>
      <c r="W29" s="64" t="str">
        <f t="shared" si="193"/>
        <v/>
      </c>
      <c r="X29" s="63"/>
      <c r="Y29" s="64" t="str">
        <f t="shared" si="194"/>
        <v/>
      </c>
      <c r="Z29" s="63"/>
      <c r="AA29" s="64" t="str">
        <f t="shared" si="195"/>
        <v/>
      </c>
      <c r="AB29" s="63"/>
      <c r="AC29" s="64" t="str">
        <f t="shared" si="196"/>
        <v/>
      </c>
      <c r="AD29" s="63"/>
      <c r="AE29" s="64" t="str">
        <f t="shared" si="197"/>
        <v/>
      </c>
      <c r="AF29" s="63"/>
      <c r="AG29" s="64" t="str">
        <f t="shared" si="198"/>
        <v/>
      </c>
      <c r="AH29" s="63"/>
      <c r="AI29" s="64" t="str">
        <f t="shared" si="199"/>
        <v/>
      </c>
      <c r="AJ29" s="63"/>
      <c r="AK29" s="64" t="str">
        <f t="shared" si="200"/>
        <v/>
      </c>
      <c r="AL29" s="63"/>
      <c r="AM29" s="64" t="str">
        <f t="shared" si="201"/>
        <v/>
      </c>
      <c r="AN29" s="63"/>
      <c r="AO29" s="64" t="str">
        <f t="shared" si="202"/>
        <v/>
      </c>
      <c r="AP29" s="63"/>
      <c r="AQ29" s="64" t="str">
        <f t="shared" si="203"/>
        <v/>
      </c>
      <c r="AR29" s="63"/>
      <c r="AS29" s="64" t="str">
        <f t="shared" si="204"/>
        <v/>
      </c>
      <c r="AT29" s="63"/>
      <c r="AU29" s="64" t="str">
        <f t="shared" si="205"/>
        <v/>
      </c>
      <c r="AV29" s="63"/>
      <c r="AW29" s="64" t="str">
        <f t="shared" si="206"/>
        <v/>
      </c>
      <c r="AX29" s="63"/>
      <c r="AY29" s="64" t="str">
        <f t="shared" si="207"/>
        <v/>
      </c>
      <c r="AZ29" s="63"/>
      <c r="BA29" s="64" t="str">
        <f t="shared" si="208"/>
        <v/>
      </c>
      <c r="BB29" s="63"/>
      <c r="BC29" s="64" t="str">
        <f t="shared" si="209"/>
        <v/>
      </c>
      <c r="BD29" s="63"/>
      <c r="BE29" s="64" t="str">
        <f t="shared" si="210"/>
        <v/>
      </c>
      <c r="BF29" s="63"/>
      <c r="BG29" s="64" t="str">
        <f t="shared" si="211"/>
        <v/>
      </c>
      <c r="BH29" s="63"/>
      <c r="BI29" s="64" t="str">
        <f t="shared" si="212"/>
        <v/>
      </c>
      <c r="BK29" s="65" t="str">
        <f t="shared" si="0"/>
        <v xml:space="preserve">     Internal spur</v>
      </c>
      <c r="BL29" s="66">
        <f t="shared" si="1"/>
        <v>0</v>
      </c>
      <c r="BM29" s="67" t="str">
        <f t="shared" si="2"/>
        <v/>
      </c>
      <c r="BN29" s="52" t="str">
        <f t="shared" si="3"/>
        <v>?</v>
      </c>
      <c r="BO29" s="68" t="str">
        <f t="shared" si="4"/>
        <v/>
      </c>
      <c r="BP29" s="69" t="str">
        <f t="shared" si="5"/>
        <v/>
      </c>
      <c r="BQ29" s="70" t="str">
        <f t="shared" si="6"/>
        <v>?</v>
      </c>
      <c r="BR29" s="71" t="str">
        <f t="shared" si="7"/>
        <v/>
      </c>
      <c r="BS29" s="72" t="str">
        <f t="shared" si="8"/>
        <v>?</v>
      </c>
      <c r="BT29" s="73" t="str">
        <f t="shared" si="8"/>
        <v>?</v>
      </c>
      <c r="BU29" s="74" t="str">
        <f t="shared" si="9"/>
        <v>?</v>
      </c>
      <c r="BV29" s="75" t="str">
        <f t="shared" si="9"/>
        <v>?</v>
      </c>
      <c r="BW29" s="74" t="str">
        <f t="shared" si="10"/>
        <v>?</v>
      </c>
      <c r="BX29" s="70" t="str">
        <f t="shared" si="10"/>
        <v>?</v>
      </c>
    </row>
    <row r="30" spans="1:76" x14ac:dyDescent="0.3">
      <c r="A30" s="81" t="s">
        <v>43</v>
      </c>
      <c r="B30" s="82" t="str">
        <f>IF(AND((B28&gt;0),(B27&gt;0)),(B28/B27),"")</f>
        <v/>
      </c>
      <c r="C30" s="62" t="s">
        <v>30</v>
      </c>
      <c r="D30" s="83" t="str">
        <f t="shared" ref="D30" si="213">IF(AND((D28&gt;0),(D27&gt;0)),(D28/D27),"")</f>
        <v/>
      </c>
      <c r="E30" s="64" t="s">
        <v>30</v>
      </c>
      <c r="F30" s="83" t="str">
        <f t="shared" ref="F30" si="214">IF(AND((F28&gt;0),(F27&gt;0)),(F28/F27),"")</f>
        <v/>
      </c>
      <c r="G30" s="64" t="s">
        <v>30</v>
      </c>
      <c r="H30" s="83" t="str">
        <f t="shared" ref="H30" si="215">IF(AND((H28&gt;0),(H27&gt;0)),(H28/H27),"")</f>
        <v/>
      </c>
      <c r="I30" s="64" t="s">
        <v>30</v>
      </c>
      <c r="J30" s="83" t="str">
        <f t="shared" ref="J30" si="216">IF(AND((J28&gt;0),(J27&gt;0)),(J28/J27),"")</f>
        <v/>
      </c>
      <c r="K30" s="64" t="s">
        <v>30</v>
      </c>
      <c r="L30" s="83" t="str">
        <f t="shared" ref="L30" si="217">IF(AND((L28&gt;0),(L27&gt;0)),(L28/L27),"")</f>
        <v/>
      </c>
      <c r="M30" s="64" t="s">
        <v>30</v>
      </c>
      <c r="N30" s="83" t="str">
        <f t="shared" ref="N30" si="218">IF(AND((N28&gt;0),(N27&gt;0)),(N28/N27),"")</f>
        <v/>
      </c>
      <c r="O30" s="64" t="s">
        <v>30</v>
      </c>
      <c r="P30" s="83" t="str">
        <f t="shared" ref="P30" si="219">IF(AND((P28&gt;0),(P27&gt;0)),(P28/P27),"")</f>
        <v/>
      </c>
      <c r="Q30" s="64" t="s">
        <v>30</v>
      </c>
      <c r="R30" s="83" t="str">
        <f t="shared" ref="R30" si="220">IF(AND((R28&gt;0),(R27&gt;0)),(R28/R27),"")</f>
        <v/>
      </c>
      <c r="S30" s="64" t="s">
        <v>30</v>
      </c>
      <c r="T30" s="83" t="str">
        <f t="shared" ref="T30" si="221">IF(AND((T28&gt;0),(T27&gt;0)),(T28/T27),"")</f>
        <v/>
      </c>
      <c r="U30" s="64" t="s">
        <v>30</v>
      </c>
      <c r="V30" s="83" t="str">
        <f t="shared" ref="V30" si="222">IF(AND((V28&gt;0),(V27&gt;0)),(V28/V27),"")</f>
        <v/>
      </c>
      <c r="W30" s="64" t="s">
        <v>30</v>
      </c>
      <c r="X30" s="83" t="str">
        <f t="shared" ref="X30" si="223">IF(AND((X28&gt;0),(X27&gt;0)),(X28/X27),"")</f>
        <v/>
      </c>
      <c r="Y30" s="64" t="s">
        <v>30</v>
      </c>
      <c r="Z30" s="83" t="str">
        <f t="shared" ref="Z30" si="224">IF(AND((Z28&gt;0),(Z27&gt;0)),(Z28/Z27),"")</f>
        <v/>
      </c>
      <c r="AA30" s="64" t="s">
        <v>30</v>
      </c>
      <c r="AB30" s="83" t="str">
        <f t="shared" ref="AB30" si="225">IF(AND((AB28&gt;0),(AB27&gt;0)),(AB28/AB27),"")</f>
        <v/>
      </c>
      <c r="AC30" s="64" t="s">
        <v>30</v>
      </c>
      <c r="AD30" s="83" t="str">
        <f t="shared" ref="AD30" si="226">IF(AND((AD28&gt;0),(AD27&gt;0)),(AD28/AD27),"")</f>
        <v/>
      </c>
      <c r="AE30" s="64" t="s">
        <v>30</v>
      </c>
      <c r="AF30" s="83" t="str">
        <f>IF(AND((AF28&gt;0),(AF27&gt;0)),(AF28/AF27),"")</f>
        <v/>
      </c>
      <c r="AG30" s="64" t="s">
        <v>30</v>
      </c>
      <c r="AH30" s="83" t="str">
        <f t="shared" ref="AH30" si="227">IF(AND((AH28&gt;0),(AH27&gt;0)),(AH28/AH27),"")</f>
        <v/>
      </c>
      <c r="AI30" s="64" t="s">
        <v>30</v>
      </c>
      <c r="AJ30" s="83" t="str">
        <f t="shared" ref="AJ30" si="228">IF(AND((AJ28&gt;0),(AJ27&gt;0)),(AJ28/AJ27),"")</f>
        <v/>
      </c>
      <c r="AK30" s="64" t="s">
        <v>30</v>
      </c>
      <c r="AL30" s="83" t="str">
        <f t="shared" ref="AL30" si="229">IF(AND((AL28&gt;0),(AL27&gt;0)),(AL28/AL27),"")</f>
        <v/>
      </c>
      <c r="AM30" s="64" t="s">
        <v>30</v>
      </c>
      <c r="AN30" s="83" t="str">
        <f t="shared" ref="AN30" si="230">IF(AND((AN28&gt;0),(AN27&gt;0)),(AN28/AN27),"")</f>
        <v/>
      </c>
      <c r="AO30" s="64" t="s">
        <v>30</v>
      </c>
      <c r="AP30" s="83" t="str">
        <f t="shared" ref="AP30" si="231">IF(AND((AP28&gt;0),(AP27&gt;0)),(AP28/AP27),"")</f>
        <v/>
      </c>
      <c r="AQ30" s="64" t="s">
        <v>30</v>
      </c>
      <c r="AR30" s="83" t="str">
        <f t="shared" ref="AR30" si="232">IF(AND((AR28&gt;0),(AR27&gt;0)),(AR28/AR27),"")</f>
        <v/>
      </c>
      <c r="AS30" s="64" t="s">
        <v>30</v>
      </c>
      <c r="AT30" s="83" t="str">
        <f t="shared" ref="AT30" si="233">IF(AND((AT28&gt;0),(AT27&gt;0)),(AT28/AT27),"")</f>
        <v/>
      </c>
      <c r="AU30" s="64" t="s">
        <v>30</v>
      </c>
      <c r="AV30" s="83" t="str">
        <f t="shared" ref="AV30" si="234">IF(AND((AV28&gt;0),(AV27&gt;0)),(AV28/AV27),"")</f>
        <v/>
      </c>
      <c r="AW30" s="64" t="s">
        <v>30</v>
      </c>
      <c r="AX30" s="83" t="str">
        <f t="shared" ref="AX30" si="235">IF(AND((AX28&gt;0),(AX27&gt;0)),(AX28/AX27),"")</f>
        <v/>
      </c>
      <c r="AY30" s="64" t="s">
        <v>30</v>
      </c>
      <c r="AZ30" s="83" t="str">
        <f t="shared" ref="AZ30" si="236">IF(AND((AZ28&gt;0),(AZ27&gt;0)),(AZ28/AZ27),"")</f>
        <v/>
      </c>
      <c r="BA30" s="64" t="s">
        <v>30</v>
      </c>
      <c r="BB30" s="83" t="str">
        <f t="shared" ref="BB30" si="237">IF(AND((BB28&gt;0),(BB27&gt;0)),(BB28/BB27),"")</f>
        <v/>
      </c>
      <c r="BC30" s="64" t="s">
        <v>30</v>
      </c>
      <c r="BD30" s="83" t="str">
        <f t="shared" ref="BD30" si="238">IF(AND((BD28&gt;0),(BD27&gt;0)),(BD28/BD27),"")</f>
        <v/>
      </c>
      <c r="BE30" s="64" t="s">
        <v>30</v>
      </c>
      <c r="BF30" s="83" t="str">
        <f t="shared" ref="BF30" si="239">IF(AND((BF28&gt;0),(BF27&gt;0)),(BF28/BF27),"")</f>
        <v/>
      </c>
      <c r="BG30" s="64" t="s">
        <v>30</v>
      </c>
      <c r="BH30" s="83" t="str">
        <f t="shared" ref="BH30" si="240">IF(AND((BH28&gt;0),(BH27&gt;0)),(BH28/BH27),"")</f>
        <v/>
      </c>
      <c r="BI30" s="64" t="s">
        <v>30</v>
      </c>
      <c r="BK30" s="65" t="str">
        <f t="shared" si="0"/>
        <v xml:space="preserve">     Internal branches length ratio</v>
      </c>
      <c r="BL30" s="66">
        <f t="shared" si="1"/>
        <v>0</v>
      </c>
      <c r="BM30" s="84" t="str">
        <f t="shared" si="2"/>
        <v/>
      </c>
      <c r="BN30" s="87" t="str">
        <f t="shared" si="3"/>
        <v>?</v>
      </c>
      <c r="BO30" s="85" t="str">
        <f t="shared" si="4"/>
        <v/>
      </c>
      <c r="BP30" s="89" t="str">
        <f t="shared" si="5"/>
        <v/>
      </c>
      <c r="BQ30" s="90" t="s">
        <v>30</v>
      </c>
      <c r="BR30" s="91" t="str">
        <f t="shared" si="7"/>
        <v/>
      </c>
      <c r="BS30" s="86" t="str">
        <f t="shared" si="8"/>
        <v>?</v>
      </c>
      <c r="BT30" s="92" t="s">
        <v>30</v>
      </c>
      <c r="BU30" s="87" t="str">
        <f t="shared" si="9"/>
        <v>?</v>
      </c>
      <c r="BV30" s="93" t="s">
        <v>30</v>
      </c>
      <c r="BW30" s="87" t="str">
        <f t="shared" si="10"/>
        <v>?</v>
      </c>
      <c r="BX30" s="90" t="s">
        <v>30</v>
      </c>
    </row>
    <row r="31" spans="1:76" x14ac:dyDescent="0.3">
      <c r="A31" s="43" t="s">
        <v>58</v>
      </c>
      <c r="B31" s="76"/>
      <c r="C31" s="77"/>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9"/>
      <c r="AF31" s="80"/>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9"/>
      <c r="BK31" s="65" t="str">
        <f t="shared" si="0"/>
        <v>Claw III heights</v>
      </c>
      <c r="BL31" s="66"/>
      <c r="BM31" s="67"/>
      <c r="BN31" s="52"/>
      <c r="BO31" s="68"/>
      <c r="BP31" s="69"/>
      <c r="BQ31" s="70"/>
      <c r="BR31" s="71"/>
      <c r="BS31" s="72"/>
      <c r="BT31" s="73"/>
      <c r="BU31" s="74"/>
      <c r="BV31" s="75"/>
      <c r="BW31" s="74"/>
      <c r="BX31" s="70"/>
    </row>
    <row r="32" spans="1:76" x14ac:dyDescent="0.3">
      <c r="A32" s="81" t="s">
        <v>36</v>
      </c>
      <c r="B32" s="61"/>
      <c r="C32" s="62" t="str">
        <f t="shared" ref="C32:C38" si="241">IF(AND((B32&gt;0),(B$7&gt;0)),(B32/B$7*100),"")</f>
        <v/>
      </c>
      <c r="D32" s="63"/>
      <c r="E32" s="64" t="str">
        <f t="shared" ref="E32:E34" si="242">IF(AND((D32&gt;0),(D$7&gt;0)),(D32/D$7*100),"")</f>
        <v/>
      </c>
      <c r="F32" s="63"/>
      <c r="G32" s="64" t="str">
        <f t="shared" ref="G32:G34" si="243">IF(AND((F32&gt;0),(F$7&gt;0)),(F32/F$7*100),"")</f>
        <v/>
      </c>
      <c r="H32" s="63"/>
      <c r="I32" s="64" t="str">
        <f t="shared" ref="I32:I34" si="244">IF(AND((H32&gt;0),(H$7&gt;0)),(H32/H$7*100),"")</f>
        <v/>
      </c>
      <c r="J32" s="63"/>
      <c r="K32" s="64" t="str">
        <f t="shared" ref="K32:K34" si="245">IF(AND((J32&gt;0),(J$7&gt;0)),(J32/J$7*100),"")</f>
        <v/>
      </c>
      <c r="L32" s="63"/>
      <c r="M32" s="64" t="str">
        <f t="shared" ref="M32:M34" si="246">IF(AND((L32&gt;0),(L$7&gt;0)),(L32/L$7*100),"")</f>
        <v/>
      </c>
      <c r="N32" s="63"/>
      <c r="O32" s="64" t="str">
        <f t="shared" ref="O32:O34" si="247">IF(AND((N32&gt;0),(N$7&gt;0)),(N32/N$7*100),"")</f>
        <v/>
      </c>
      <c r="P32" s="63"/>
      <c r="Q32" s="64" t="str">
        <f t="shared" ref="Q32:Q34" si="248">IF(AND((P32&gt;0),(P$7&gt;0)),(P32/P$7*100),"")</f>
        <v/>
      </c>
      <c r="R32" s="63"/>
      <c r="S32" s="64" t="str">
        <f t="shared" ref="S32:S34" si="249">IF(AND((R32&gt;0),(R$7&gt;0)),(R32/R$7*100),"")</f>
        <v/>
      </c>
      <c r="T32" s="63"/>
      <c r="U32" s="64" t="str">
        <f t="shared" ref="U32:U34" si="250">IF(AND((T32&gt;0),(T$7&gt;0)),(T32/T$7*100),"")</f>
        <v/>
      </c>
      <c r="V32" s="63"/>
      <c r="W32" s="64" t="str">
        <f t="shared" ref="W32:W34" si="251">IF(AND((V32&gt;0),(V$7&gt;0)),(V32/V$7*100),"")</f>
        <v/>
      </c>
      <c r="X32" s="63"/>
      <c r="Y32" s="64" t="str">
        <f t="shared" ref="Y32:Y34" si="252">IF(AND((X32&gt;0),(X$7&gt;0)),(X32/X$7*100),"")</f>
        <v/>
      </c>
      <c r="Z32" s="63"/>
      <c r="AA32" s="64" t="str">
        <f t="shared" ref="AA32:AA34" si="253">IF(AND((Z32&gt;0),(Z$7&gt;0)),(Z32/Z$7*100),"")</f>
        <v/>
      </c>
      <c r="AB32" s="63"/>
      <c r="AC32" s="64" t="str">
        <f t="shared" ref="AC32:AC34" si="254">IF(AND((AB32&gt;0),(AB$7&gt;0)),(AB32/AB$7*100),"")</f>
        <v/>
      </c>
      <c r="AD32" s="63"/>
      <c r="AE32" s="64" t="str">
        <f t="shared" ref="AE32:AE34" si="255">IF(AND((AD32&gt;0),(AD$7&gt;0)),(AD32/AD$7*100),"")</f>
        <v/>
      </c>
      <c r="AF32" s="63"/>
      <c r="AG32" s="64" t="str">
        <f t="shared" ref="AG32:AG34" si="256">IF(AND((AF32&gt;0),(AF$7&gt;0)),(AF32/AF$7*100),"")</f>
        <v/>
      </c>
      <c r="AH32" s="63"/>
      <c r="AI32" s="64" t="str">
        <f t="shared" ref="AI32:AI34" si="257">IF(AND((AH32&gt;0),(AH$7&gt;0)),(AH32/AH$7*100),"")</f>
        <v/>
      </c>
      <c r="AJ32" s="63"/>
      <c r="AK32" s="64" t="str">
        <f t="shared" ref="AK32:AK34" si="258">IF(AND((AJ32&gt;0),(AJ$7&gt;0)),(AJ32/AJ$7*100),"")</f>
        <v/>
      </c>
      <c r="AL32" s="63"/>
      <c r="AM32" s="64" t="str">
        <f t="shared" ref="AM32:AM34" si="259">IF(AND((AL32&gt;0),(AL$7&gt;0)),(AL32/AL$7*100),"")</f>
        <v/>
      </c>
      <c r="AN32" s="63"/>
      <c r="AO32" s="64" t="str">
        <f t="shared" ref="AO32:AO34" si="260">IF(AND((AN32&gt;0),(AN$7&gt;0)),(AN32/AN$7*100),"")</f>
        <v/>
      </c>
      <c r="AP32" s="63"/>
      <c r="AQ32" s="64" t="str">
        <f t="shared" ref="AQ32:AQ34" si="261">IF(AND((AP32&gt;0),(AP$7&gt;0)),(AP32/AP$7*100),"")</f>
        <v/>
      </c>
      <c r="AR32" s="63"/>
      <c r="AS32" s="64" t="str">
        <f t="shared" ref="AS32:AS34" si="262">IF(AND((AR32&gt;0),(AR$7&gt;0)),(AR32/AR$7*100),"")</f>
        <v/>
      </c>
      <c r="AT32" s="63"/>
      <c r="AU32" s="64" t="str">
        <f t="shared" ref="AU32:AU34" si="263">IF(AND((AT32&gt;0),(AT$7&gt;0)),(AT32/AT$7*100),"")</f>
        <v/>
      </c>
      <c r="AV32" s="63"/>
      <c r="AW32" s="64" t="str">
        <f t="shared" ref="AW32:AW34" si="264">IF(AND((AV32&gt;0),(AV$7&gt;0)),(AV32/AV$7*100),"")</f>
        <v/>
      </c>
      <c r="AX32" s="63"/>
      <c r="AY32" s="64" t="str">
        <f t="shared" ref="AY32:AY34" si="265">IF(AND((AX32&gt;0),(AX$7&gt;0)),(AX32/AX$7*100),"")</f>
        <v/>
      </c>
      <c r="AZ32" s="63"/>
      <c r="BA32" s="64" t="str">
        <f t="shared" ref="BA32:BA34" si="266">IF(AND((AZ32&gt;0),(AZ$7&gt;0)),(AZ32/AZ$7*100),"")</f>
        <v/>
      </c>
      <c r="BB32" s="63"/>
      <c r="BC32" s="64" t="str">
        <f t="shared" ref="BC32:BC34" si="267">IF(AND((BB32&gt;0),(BB$7&gt;0)),(BB32/BB$7*100),"")</f>
        <v/>
      </c>
      <c r="BD32" s="63"/>
      <c r="BE32" s="64" t="str">
        <f t="shared" ref="BE32:BE34" si="268">IF(AND((BD32&gt;0),(BD$7&gt;0)),(BD32/BD$7*100),"")</f>
        <v/>
      </c>
      <c r="BF32" s="63"/>
      <c r="BG32" s="64" t="str">
        <f t="shared" ref="BG32:BG34" si="269">IF(AND((BF32&gt;0),(BF$7&gt;0)),(BF32/BF$7*100),"")</f>
        <v/>
      </c>
      <c r="BH32" s="63"/>
      <c r="BI32" s="64" t="str">
        <f t="shared" ref="BI32:BI34" si="270">IF(AND((BH32&gt;0),(BH$7&gt;0)),(BH32/BH$7*100),"")</f>
        <v/>
      </c>
      <c r="BK32" s="65" t="str">
        <f t="shared" si="0"/>
        <v xml:space="preserve">     External primary branch</v>
      </c>
      <c r="BL32" s="66">
        <f t="shared" si="1"/>
        <v>0</v>
      </c>
      <c r="BM32" s="67" t="str">
        <f t="shared" si="2"/>
        <v/>
      </c>
      <c r="BN32" s="52" t="str">
        <f t="shared" si="3"/>
        <v>?</v>
      </c>
      <c r="BO32" s="68" t="str">
        <f t="shared" si="4"/>
        <v/>
      </c>
      <c r="BP32" s="69" t="str">
        <f t="shared" si="5"/>
        <v/>
      </c>
      <c r="BQ32" s="70" t="str">
        <f t="shared" si="6"/>
        <v>?</v>
      </c>
      <c r="BR32" s="71" t="str">
        <f t="shared" si="7"/>
        <v/>
      </c>
      <c r="BS32" s="72" t="str">
        <f t="shared" si="8"/>
        <v>?</v>
      </c>
      <c r="BT32" s="73" t="str">
        <f t="shared" si="8"/>
        <v>?</v>
      </c>
      <c r="BU32" s="74" t="str">
        <f t="shared" si="9"/>
        <v>?</v>
      </c>
      <c r="BV32" s="75" t="str">
        <f t="shared" si="9"/>
        <v>?</v>
      </c>
      <c r="BW32" s="74" t="str">
        <f t="shared" si="10"/>
        <v>?</v>
      </c>
      <c r="BX32" s="70" t="str">
        <f t="shared" si="10"/>
        <v>?</v>
      </c>
    </row>
    <row r="33" spans="1:76" x14ac:dyDescent="0.3">
      <c r="A33" s="81" t="s">
        <v>37</v>
      </c>
      <c r="B33" s="61"/>
      <c r="C33" s="62" t="str">
        <f t="shared" si="241"/>
        <v/>
      </c>
      <c r="D33" s="63"/>
      <c r="E33" s="64" t="str">
        <f t="shared" si="242"/>
        <v/>
      </c>
      <c r="F33" s="63"/>
      <c r="G33" s="64" t="str">
        <f t="shared" si="243"/>
        <v/>
      </c>
      <c r="H33" s="63"/>
      <c r="I33" s="64" t="str">
        <f t="shared" si="244"/>
        <v/>
      </c>
      <c r="J33" s="63"/>
      <c r="K33" s="64" t="str">
        <f t="shared" si="245"/>
        <v/>
      </c>
      <c r="L33" s="63"/>
      <c r="M33" s="64" t="str">
        <f t="shared" si="246"/>
        <v/>
      </c>
      <c r="N33" s="63"/>
      <c r="O33" s="64" t="str">
        <f t="shared" si="247"/>
        <v/>
      </c>
      <c r="P33" s="63"/>
      <c r="Q33" s="64" t="str">
        <f t="shared" si="248"/>
        <v/>
      </c>
      <c r="R33" s="63"/>
      <c r="S33" s="64" t="str">
        <f t="shared" si="249"/>
        <v/>
      </c>
      <c r="T33" s="63"/>
      <c r="U33" s="64" t="str">
        <f t="shared" si="250"/>
        <v/>
      </c>
      <c r="V33" s="63"/>
      <c r="W33" s="64" t="str">
        <f t="shared" si="251"/>
        <v/>
      </c>
      <c r="X33" s="63"/>
      <c r="Y33" s="64" t="str">
        <f t="shared" si="252"/>
        <v/>
      </c>
      <c r="Z33" s="63"/>
      <c r="AA33" s="64" t="str">
        <f t="shared" si="253"/>
        <v/>
      </c>
      <c r="AB33" s="63"/>
      <c r="AC33" s="64" t="str">
        <f t="shared" si="254"/>
        <v/>
      </c>
      <c r="AD33" s="63"/>
      <c r="AE33" s="64" t="str">
        <f t="shared" si="255"/>
        <v/>
      </c>
      <c r="AF33" s="63"/>
      <c r="AG33" s="64" t="str">
        <f t="shared" si="256"/>
        <v/>
      </c>
      <c r="AH33" s="63"/>
      <c r="AI33" s="64" t="str">
        <f t="shared" si="257"/>
        <v/>
      </c>
      <c r="AJ33" s="63"/>
      <c r="AK33" s="64" t="str">
        <f t="shared" si="258"/>
        <v/>
      </c>
      <c r="AL33" s="63"/>
      <c r="AM33" s="64" t="str">
        <f t="shared" si="259"/>
        <v/>
      </c>
      <c r="AN33" s="63"/>
      <c r="AO33" s="64" t="str">
        <f t="shared" si="260"/>
        <v/>
      </c>
      <c r="AP33" s="63"/>
      <c r="AQ33" s="64" t="str">
        <f t="shared" si="261"/>
        <v/>
      </c>
      <c r="AR33" s="63"/>
      <c r="AS33" s="64" t="str">
        <f t="shared" si="262"/>
        <v/>
      </c>
      <c r="AT33" s="63"/>
      <c r="AU33" s="64" t="str">
        <f t="shared" si="263"/>
        <v/>
      </c>
      <c r="AV33" s="63"/>
      <c r="AW33" s="64" t="str">
        <f t="shared" si="264"/>
        <v/>
      </c>
      <c r="AX33" s="63"/>
      <c r="AY33" s="64" t="str">
        <f t="shared" si="265"/>
        <v/>
      </c>
      <c r="AZ33" s="63"/>
      <c r="BA33" s="64" t="str">
        <f t="shared" si="266"/>
        <v/>
      </c>
      <c r="BB33" s="63"/>
      <c r="BC33" s="64" t="str">
        <f t="shared" si="267"/>
        <v/>
      </c>
      <c r="BD33" s="63"/>
      <c r="BE33" s="64" t="str">
        <f t="shared" si="268"/>
        <v/>
      </c>
      <c r="BF33" s="63"/>
      <c r="BG33" s="64" t="str">
        <f t="shared" si="269"/>
        <v/>
      </c>
      <c r="BH33" s="63"/>
      <c r="BI33" s="64" t="str">
        <f t="shared" si="270"/>
        <v/>
      </c>
      <c r="BK33" s="65" t="str">
        <f t="shared" si="0"/>
        <v xml:space="preserve">     External base + secondary branch</v>
      </c>
      <c r="BL33" s="66">
        <f t="shared" si="1"/>
        <v>0</v>
      </c>
      <c r="BM33" s="67" t="str">
        <f t="shared" si="2"/>
        <v/>
      </c>
      <c r="BN33" s="52" t="str">
        <f t="shared" si="3"/>
        <v>?</v>
      </c>
      <c r="BO33" s="68" t="str">
        <f t="shared" si="4"/>
        <v/>
      </c>
      <c r="BP33" s="69" t="str">
        <f t="shared" si="5"/>
        <v/>
      </c>
      <c r="BQ33" s="70" t="str">
        <f t="shared" si="6"/>
        <v>?</v>
      </c>
      <c r="BR33" s="71" t="str">
        <f t="shared" si="7"/>
        <v/>
      </c>
      <c r="BS33" s="72" t="str">
        <f t="shared" si="8"/>
        <v>?</v>
      </c>
      <c r="BT33" s="73" t="str">
        <f t="shared" si="8"/>
        <v>?</v>
      </c>
      <c r="BU33" s="74" t="str">
        <f t="shared" si="9"/>
        <v>?</v>
      </c>
      <c r="BV33" s="75" t="str">
        <f t="shared" si="9"/>
        <v>?</v>
      </c>
      <c r="BW33" s="74" t="str">
        <f t="shared" si="10"/>
        <v>?</v>
      </c>
      <c r="BX33" s="70" t="str">
        <f t="shared" si="10"/>
        <v>?</v>
      </c>
    </row>
    <row r="34" spans="1:76" x14ac:dyDescent="0.3">
      <c r="A34" s="81" t="s">
        <v>38</v>
      </c>
      <c r="B34" s="61"/>
      <c r="C34" s="62" t="str">
        <f t="shared" si="241"/>
        <v/>
      </c>
      <c r="D34" s="63"/>
      <c r="E34" s="64" t="str">
        <f t="shared" si="242"/>
        <v/>
      </c>
      <c r="F34" s="63"/>
      <c r="G34" s="64" t="str">
        <f t="shared" si="243"/>
        <v/>
      </c>
      <c r="H34" s="63"/>
      <c r="I34" s="64" t="str">
        <f t="shared" si="244"/>
        <v/>
      </c>
      <c r="J34" s="63"/>
      <c r="K34" s="64" t="str">
        <f t="shared" si="245"/>
        <v/>
      </c>
      <c r="L34" s="63"/>
      <c r="M34" s="64" t="str">
        <f t="shared" si="246"/>
        <v/>
      </c>
      <c r="N34" s="63"/>
      <c r="O34" s="64" t="str">
        <f t="shared" si="247"/>
        <v/>
      </c>
      <c r="P34" s="63"/>
      <c r="Q34" s="64" t="str">
        <f t="shared" si="248"/>
        <v/>
      </c>
      <c r="R34" s="63"/>
      <c r="S34" s="64" t="str">
        <f t="shared" si="249"/>
        <v/>
      </c>
      <c r="T34" s="63"/>
      <c r="U34" s="64" t="str">
        <f t="shared" si="250"/>
        <v/>
      </c>
      <c r="V34" s="63"/>
      <c r="W34" s="64" t="str">
        <f t="shared" si="251"/>
        <v/>
      </c>
      <c r="X34" s="63"/>
      <c r="Y34" s="64" t="str">
        <f t="shared" si="252"/>
        <v/>
      </c>
      <c r="Z34" s="63"/>
      <c r="AA34" s="64" t="str">
        <f t="shared" si="253"/>
        <v/>
      </c>
      <c r="AB34" s="63"/>
      <c r="AC34" s="64" t="str">
        <f t="shared" si="254"/>
        <v/>
      </c>
      <c r="AD34" s="63"/>
      <c r="AE34" s="64" t="str">
        <f t="shared" si="255"/>
        <v/>
      </c>
      <c r="AF34" s="63"/>
      <c r="AG34" s="64" t="str">
        <f t="shared" si="256"/>
        <v/>
      </c>
      <c r="AH34" s="63"/>
      <c r="AI34" s="64" t="str">
        <f t="shared" si="257"/>
        <v/>
      </c>
      <c r="AJ34" s="63"/>
      <c r="AK34" s="64" t="str">
        <f t="shared" si="258"/>
        <v/>
      </c>
      <c r="AL34" s="63"/>
      <c r="AM34" s="64" t="str">
        <f t="shared" si="259"/>
        <v/>
      </c>
      <c r="AN34" s="63"/>
      <c r="AO34" s="64" t="str">
        <f t="shared" si="260"/>
        <v/>
      </c>
      <c r="AP34" s="63"/>
      <c r="AQ34" s="64" t="str">
        <f t="shared" si="261"/>
        <v/>
      </c>
      <c r="AR34" s="63"/>
      <c r="AS34" s="64" t="str">
        <f t="shared" si="262"/>
        <v/>
      </c>
      <c r="AT34" s="63"/>
      <c r="AU34" s="64" t="str">
        <f t="shared" si="263"/>
        <v/>
      </c>
      <c r="AV34" s="63"/>
      <c r="AW34" s="64" t="str">
        <f t="shared" si="264"/>
        <v/>
      </c>
      <c r="AX34" s="63"/>
      <c r="AY34" s="64" t="str">
        <f t="shared" si="265"/>
        <v/>
      </c>
      <c r="AZ34" s="63"/>
      <c r="BA34" s="64" t="str">
        <f t="shared" si="266"/>
        <v/>
      </c>
      <c r="BB34" s="63"/>
      <c r="BC34" s="64" t="str">
        <f t="shared" si="267"/>
        <v/>
      </c>
      <c r="BD34" s="63"/>
      <c r="BE34" s="64" t="str">
        <f t="shared" si="268"/>
        <v/>
      </c>
      <c r="BF34" s="63"/>
      <c r="BG34" s="64" t="str">
        <f t="shared" si="269"/>
        <v/>
      </c>
      <c r="BH34" s="63"/>
      <c r="BI34" s="64" t="str">
        <f t="shared" si="270"/>
        <v/>
      </c>
      <c r="BK34" s="65" t="str">
        <f t="shared" si="0"/>
        <v xml:space="preserve">     External spur</v>
      </c>
      <c r="BL34" s="66">
        <f t="shared" si="1"/>
        <v>0</v>
      </c>
      <c r="BM34" s="67" t="str">
        <f t="shared" si="2"/>
        <v/>
      </c>
      <c r="BN34" s="52" t="str">
        <f t="shared" si="3"/>
        <v>?</v>
      </c>
      <c r="BO34" s="68" t="str">
        <f t="shared" si="4"/>
        <v/>
      </c>
      <c r="BP34" s="69" t="str">
        <f t="shared" si="5"/>
        <v/>
      </c>
      <c r="BQ34" s="70" t="str">
        <f t="shared" si="6"/>
        <v>?</v>
      </c>
      <c r="BR34" s="71" t="str">
        <f t="shared" si="7"/>
        <v/>
      </c>
      <c r="BS34" s="72" t="str">
        <f t="shared" si="8"/>
        <v>?</v>
      </c>
      <c r="BT34" s="73" t="str">
        <f t="shared" si="8"/>
        <v>?</v>
      </c>
      <c r="BU34" s="74" t="str">
        <f t="shared" si="9"/>
        <v>?</v>
      </c>
      <c r="BV34" s="75" t="str">
        <f t="shared" si="9"/>
        <v>?</v>
      </c>
      <c r="BW34" s="74" t="str">
        <f t="shared" si="10"/>
        <v>?</v>
      </c>
      <c r="BX34" s="70" t="str">
        <f t="shared" si="10"/>
        <v>?</v>
      </c>
    </row>
    <row r="35" spans="1:76" x14ac:dyDescent="0.3">
      <c r="A35" s="81" t="s">
        <v>39</v>
      </c>
      <c r="B35" s="82" t="str">
        <f>IF(AND((B33&gt;0),(B32&gt;0)),(B33/B32),"")</f>
        <v/>
      </c>
      <c r="C35" s="62" t="s">
        <v>30</v>
      </c>
      <c r="D35" s="83" t="str">
        <f t="shared" ref="D35" si="271">IF(AND((D33&gt;0),(D32&gt;0)),(D33/D32),"")</f>
        <v/>
      </c>
      <c r="E35" s="64" t="s">
        <v>30</v>
      </c>
      <c r="F35" s="83" t="str">
        <f t="shared" ref="F35" si="272">IF(AND((F33&gt;0),(F32&gt;0)),(F33/F32),"")</f>
        <v/>
      </c>
      <c r="G35" s="64" t="s">
        <v>30</v>
      </c>
      <c r="H35" s="83" t="str">
        <f t="shared" ref="H35" si="273">IF(AND((H33&gt;0),(H32&gt;0)),(H33/H32),"")</f>
        <v/>
      </c>
      <c r="I35" s="64" t="s">
        <v>30</v>
      </c>
      <c r="J35" s="83" t="str">
        <f t="shared" ref="J35" si="274">IF(AND((J33&gt;0),(J32&gt;0)),(J33/J32),"")</f>
        <v/>
      </c>
      <c r="K35" s="64" t="s">
        <v>30</v>
      </c>
      <c r="L35" s="83" t="str">
        <f t="shared" ref="L35" si="275">IF(AND((L33&gt;0),(L32&gt;0)),(L33/L32),"")</f>
        <v/>
      </c>
      <c r="M35" s="64" t="s">
        <v>30</v>
      </c>
      <c r="N35" s="83" t="str">
        <f t="shared" ref="N35" si="276">IF(AND((N33&gt;0),(N32&gt;0)),(N33/N32),"")</f>
        <v/>
      </c>
      <c r="O35" s="64" t="s">
        <v>30</v>
      </c>
      <c r="P35" s="83" t="str">
        <f t="shared" ref="P35" si="277">IF(AND((P33&gt;0),(P32&gt;0)),(P33/P32),"")</f>
        <v/>
      </c>
      <c r="Q35" s="64" t="s">
        <v>30</v>
      </c>
      <c r="R35" s="83" t="str">
        <f t="shared" ref="R35" si="278">IF(AND((R33&gt;0),(R32&gt;0)),(R33/R32),"")</f>
        <v/>
      </c>
      <c r="S35" s="64" t="s">
        <v>30</v>
      </c>
      <c r="T35" s="83" t="str">
        <f t="shared" ref="T35" si="279">IF(AND((T33&gt;0),(T32&gt;0)),(T33/T32),"")</f>
        <v/>
      </c>
      <c r="U35" s="64" t="s">
        <v>30</v>
      </c>
      <c r="V35" s="83" t="str">
        <f t="shared" ref="V35" si="280">IF(AND((V33&gt;0),(V32&gt;0)),(V33/V32),"")</f>
        <v/>
      </c>
      <c r="W35" s="64" t="s">
        <v>30</v>
      </c>
      <c r="X35" s="83" t="str">
        <f t="shared" ref="X35" si="281">IF(AND((X33&gt;0),(X32&gt;0)),(X33/X32),"")</f>
        <v/>
      </c>
      <c r="Y35" s="64" t="s">
        <v>30</v>
      </c>
      <c r="Z35" s="83" t="str">
        <f t="shared" ref="Z35" si="282">IF(AND((Z33&gt;0),(Z32&gt;0)),(Z33/Z32),"")</f>
        <v/>
      </c>
      <c r="AA35" s="64" t="s">
        <v>30</v>
      </c>
      <c r="AB35" s="83" t="str">
        <f t="shared" ref="AB35" si="283">IF(AND((AB33&gt;0),(AB32&gt;0)),(AB33/AB32),"")</f>
        <v/>
      </c>
      <c r="AC35" s="64" t="s">
        <v>30</v>
      </c>
      <c r="AD35" s="83" t="str">
        <f t="shared" ref="AD35" si="284">IF(AND((AD33&gt;0),(AD32&gt;0)),(AD33/AD32),"")</f>
        <v/>
      </c>
      <c r="AE35" s="64" t="s">
        <v>30</v>
      </c>
      <c r="AF35" s="83" t="str">
        <f>IF(AND((AF33&gt;0),(AF32&gt;0)),(AF33/AF32),"")</f>
        <v/>
      </c>
      <c r="AG35" s="64" t="s">
        <v>30</v>
      </c>
      <c r="AH35" s="83" t="str">
        <f t="shared" ref="AH35" si="285">IF(AND((AH33&gt;0),(AH32&gt;0)),(AH33/AH32),"")</f>
        <v/>
      </c>
      <c r="AI35" s="64" t="s">
        <v>30</v>
      </c>
      <c r="AJ35" s="83" t="str">
        <f t="shared" ref="AJ35" si="286">IF(AND((AJ33&gt;0),(AJ32&gt;0)),(AJ33/AJ32),"")</f>
        <v/>
      </c>
      <c r="AK35" s="64" t="s">
        <v>30</v>
      </c>
      <c r="AL35" s="83" t="str">
        <f t="shared" ref="AL35" si="287">IF(AND((AL33&gt;0),(AL32&gt;0)),(AL33/AL32),"")</f>
        <v/>
      </c>
      <c r="AM35" s="64" t="s">
        <v>30</v>
      </c>
      <c r="AN35" s="83" t="str">
        <f t="shared" ref="AN35" si="288">IF(AND((AN33&gt;0),(AN32&gt;0)),(AN33/AN32),"")</f>
        <v/>
      </c>
      <c r="AO35" s="64" t="s">
        <v>30</v>
      </c>
      <c r="AP35" s="83" t="str">
        <f t="shared" ref="AP35" si="289">IF(AND((AP33&gt;0),(AP32&gt;0)),(AP33/AP32),"")</f>
        <v/>
      </c>
      <c r="AQ35" s="64" t="s">
        <v>30</v>
      </c>
      <c r="AR35" s="83" t="str">
        <f t="shared" ref="AR35" si="290">IF(AND((AR33&gt;0),(AR32&gt;0)),(AR33/AR32),"")</f>
        <v/>
      </c>
      <c r="AS35" s="64" t="s">
        <v>30</v>
      </c>
      <c r="AT35" s="83" t="str">
        <f t="shared" ref="AT35" si="291">IF(AND((AT33&gt;0),(AT32&gt;0)),(AT33/AT32),"")</f>
        <v/>
      </c>
      <c r="AU35" s="64" t="s">
        <v>30</v>
      </c>
      <c r="AV35" s="83" t="str">
        <f t="shared" ref="AV35" si="292">IF(AND((AV33&gt;0),(AV32&gt;0)),(AV33/AV32),"")</f>
        <v/>
      </c>
      <c r="AW35" s="64" t="s">
        <v>30</v>
      </c>
      <c r="AX35" s="83" t="str">
        <f t="shared" ref="AX35" si="293">IF(AND((AX33&gt;0),(AX32&gt;0)),(AX33/AX32),"")</f>
        <v/>
      </c>
      <c r="AY35" s="64" t="s">
        <v>30</v>
      </c>
      <c r="AZ35" s="83" t="str">
        <f t="shared" ref="AZ35" si="294">IF(AND((AZ33&gt;0),(AZ32&gt;0)),(AZ33/AZ32),"")</f>
        <v/>
      </c>
      <c r="BA35" s="64" t="s">
        <v>30</v>
      </c>
      <c r="BB35" s="83" t="str">
        <f t="shared" ref="BB35" si="295">IF(AND((BB33&gt;0),(BB32&gt;0)),(BB33/BB32),"")</f>
        <v/>
      </c>
      <c r="BC35" s="64" t="s">
        <v>30</v>
      </c>
      <c r="BD35" s="83" t="str">
        <f t="shared" ref="BD35" si="296">IF(AND((BD33&gt;0),(BD32&gt;0)),(BD33/BD32),"")</f>
        <v/>
      </c>
      <c r="BE35" s="64" t="s">
        <v>30</v>
      </c>
      <c r="BF35" s="83" t="str">
        <f t="shared" ref="BF35" si="297">IF(AND((BF33&gt;0),(BF32&gt;0)),(BF33/BF32),"")</f>
        <v/>
      </c>
      <c r="BG35" s="64" t="s">
        <v>30</v>
      </c>
      <c r="BH35" s="83" t="str">
        <f t="shared" ref="BH35" si="298">IF(AND((BH33&gt;0),(BH32&gt;0)),(BH33/BH32),"")</f>
        <v/>
      </c>
      <c r="BI35" s="64" t="s">
        <v>30</v>
      </c>
      <c r="BK35" s="65" t="str">
        <f t="shared" si="0"/>
        <v xml:space="preserve">     External branches length ratio</v>
      </c>
      <c r="BL35" s="66">
        <f t="shared" si="1"/>
        <v>0</v>
      </c>
      <c r="BM35" s="84" t="str">
        <f t="shared" si="2"/>
        <v/>
      </c>
      <c r="BN35" s="87" t="str">
        <f t="shared" si="3"/>
        <v>?</v>
      </c>
      <c r="BO35" s="85" t="str">
        <f t="shared" si="4"/>
        <v/>
      </c>
      <c r="BP35" s="89" t="str">
        <f t="shared" si="5"/>
        <v/>
      </c>
      <c r="BQ35" s="90" t="s">
        <v>30</v>
      </c>
      <c r="BR35" s="91" t="str">
        <f t="shared" si="7"/>
        <v/>
      </c>
      <c r="BS35" s="86" t="str">
        <f t="shared" si="8"/>
        <v>?</v>
      </c>
      <c r="BT35" s="92" t="s">
        <v>30</v>
      </c>
      <c r="BU35" s="87" t="str">
        <f t="shared" si="9"/>
        <v>?</v>
      </c>
      <c r="BV35" s="93" t="s">
        <v>30</v>
      </c>
      <c r="BW35" s="87" t="str">
        <f t="shared" si="10"/>
        <v>?</v>
      </c>
      <c r="BX35" s="90" t="s">
        <v>30</v>
      </c>
    </row>
    <row r="36" spans="1:76" x14ac:dyDescent="0.3">
      <c r="A36" s="81" t="s">
        <v>40</v>
      </c>
      <c r="B36" s="61"/>
      <c r="C36" s="62" t="str">
        <f t="shared" si="241"/>
        <v/>
      </c>
      <c r="D36" s="63"/>
      <c r="E36" s="64" t="str">
        <f t="shared" ref="E36:E38" si="299">IF(AND((D36&gt;0),(D$7&gt;0)),(D36/D$7*100),"")</f>
        <v/>
      </c>
      <c r="F36" s="63"/>
      <c r="G36" s="64" t="str">
        <f t="shared" ref="G36:G38" si="300">IF(AND((F36&gt;0),(F$7&gt;0)),(F36/F$7*100),"")</f>
        <v/>
      </c>
      <c r="H36" s="63"/>
      <c r="I36" s="64" t="str">
        <f t="shared" ref="I36:I38" si="301">IF(AND((H36&gt;0),(H$7&gt;0)),(H36/H$7*100),"")</f>
        <v/>
      </c>
      <c r="J36" s="63"/>
      <c r="K36" s="64" t="str">
        <f t="shared" ref="K36:K38" si="302">IF(AND((J36&gt;0),(J$7&gt;0)),(J36/J$7*100),"")</f>
        <v/>
      </c>
      <c r="L36" s="63"/>
      <c r="M36" s="64" t="str">
        <f t="shared" ref="M36:M38" si="303">IF(AND((L36&gt;0),(L$7&gt;0)),(L36/L$7*100),"")</f>
        <v/>
      </c>
      <c r="N36" s="63"/>
      <c r="O36" s="64" t="str">
        <f t="shared" ref="O36:O38" si="304">IF(AND((N36&gt;0),(N$7&gt;0)),(N36/N$7*100),"")</f>
        <v/>
      </c>
      <c r="P36" s="63"/>
      <c r="Q36" s="64" t="str">
        <f t="shared" ref="Q36:Q38" si="305">IF(AND((P36&gt;0),(P$7&gt;0)),(P36/P$7*100),"")</f>
        <v/>
      </c>
      <c r="R36" s="63"/>
      <c r="S36" s="64" t="str">
        <f t="shared" ref="S36:S38" si="306">IF(AND((R36&gt;0),(R$7&gt;0)),(R36/R$7*100),"")</f>
        <v/>
      </c>
      <c r="T36" s="63"/>
      <c r="U36" s="64" t="str">
        <f t="shared" ref="U36:U38" si="307">IF(AND((T36&gt;0),(T$7&gt;0)),(T36/T$7*100),"")</f>
        <v/>
      </c>
      <c r="V36" s="63"/>
      <c r="W36" s="64" t="str">
        <f t="shared" ref="W36:W38" si="308">IF(AND((V36&gt;0),(V$7&gt;0)),(V36/V$7*100),"")</f>
        <v/>
      </c>
      <c r="X36" s="63"/>
      <c r="Y36" s="64" t="str">
        <f t="shared" ref="Y36:Y38" si="309">IF(AND((X36&gt;0),(X$7&gt;0)),(X36/X$7*100),"")</f>
        <v/>
      </c>
      <c r="Z36" s="63"/>
      <c r="AA36" s="64" t="str">
        <f t="shared" ref="AA36:AA38" si="310">IF(AND((Z36&gt;0),(Z$7&gt;0)),(Z36/Z$7*100),"")</f>
        <v/>
      </c>
      <c r="AB36" s="63"/>
      <c r="AC36" s="64" t="str">
        <f t="shared" ref="AC36:AC38" si="311">IF(AND((AB36&gt;0),(AB$7&gt;0)),(AB36/AB$7*100),"")</f>
        <v/>
      </c>
      <c r="AD36" s="63"/>
      <c r="AE36" s="64" t="str">
        <f t="shared" ref="AE36:AE38" si="312">IF(AND((AD36&gt;0),(AD$7&gt;0)),(AD36/AD$7*100),"")</f>
        <v/>
      </c>
      <c r="AF36" s="63"/>
      <c r="AG36" s="64" t="str">
        <f t="shared" ref="AG36:AG38" si="313">IF(AND((AF36&gt;0),(AF$7&gt;0)),(AF36/AF$7*100),"")</f>
        <v/>
      </c>
      <c r="AH36" s="63"/>
      <c r="AI36" s="64" t="str">
        <f t="shared" ref="AI36:AI38" si="314">IF(AND((AH36&gt;0),(AH$7&gt;0)),(AH36/AH$7*100),"")</f>
        <v/>
      </c>
      <c r="AJ36" s="63"/>
      <c r="AK36" s="64" t="str">
        <f t="shared" ref="AK36:AK38" si="315">IF(AND((AJ36&gt;0),(AJ$7&gt;0)),(AJ36/AJ$7*100),"")</f>
        <v/>
      </c>
      <c r="AL36" s="63"/>
      <c r="AM36" s="64" t="str">
        <f t="shared" ref="AM36:AM38" si="316">IF(AND((AL36&gt;0),(AL$7&gt;0)),(AL36/AL$7*100),"")</f>
        <v/>
      </c>
      <c r="AN36" s="63"/>
      <c r="AO36" s="64" t="str">
        <f t="shared" ref="AO36:AO38" si="317">IF(AND((AN36&gt;0),(AN$7&gt;0)),(AN36/AN$7*100),"")</f>
        <v/>
      </c>
      <c r="AP36" s="63"/>
      <c r="AQ36" s="64" t="str">
        <f t="shared" ref="AQ36:AQ38" si="318">IF(AND((AP36&gt;0),(AP$7&gt;0)),(AP36/AP$7*100),"")</f>
        <v/>
      </c>
      <c r="AR36" s="63"/>
      <c r="AS36" s="64" t="str">
        <f t="shared" ref="AS36:AS38" si="319">IF(AND((AR36&gt;0),(AR$7&gt;0)),(AR36/AR$7*100),"")</f>
        <v/>
      </c>
      <c r="AT36" s="63"/>
      <c r="AU36" s="64" t="str">
        <f t="shared" ref="AU36:AU38" si="320">IF(AND((AT36&gt;0),(AT$7&gt;0)),(AT36/AT$7*100),"")</f>
        <v/>
      </c>
      <c r="AV36" s="63"/>
      <c r="AW36" s="64" t="str">
        <f t="shared" ref="AW36:AW38" si="321">IF(AND((AV36&gt;0),(AV$7&gt;0)),(AV36/AV$7*100),"")</f>
        <v/>
      </c>
      <c r="AX36" s="63"/>
      <c r="AY36" s="64" t="str">
        <f t="shared" ref="AY36:AY38" si="322">IF(AND((AX36&gt;0),(AX$7&gt;0)),(AX36/AX$7*100),"")</f>
        <v/>
      </c>
      <c r="AZ36" s="63"/>
      <c r="BA36" s="64" t="str">
        <f t="shared" ref="BA36:BA38" si="323">IF(AND((AZ36&gt;0),(AZ$7&gt;0)),(AZ36/AZ$7*100),"")</f>
        <v/>
      </c>
      <c r="BB36" s="63"/>
      <c r="BC36" s="64" t="str">
        <f t="shared" ref="BC36:BC38" si="324">IF(AND((BB36&gt;0),(BB$7&gt;0)),(BB36/BB$7*100),"")</f>
        <v/>
      </c>
      <c r="BD36" s="63"/>
      <c r="BE36" s="64" t="str">
        <f t="shared" ref="BE36:BE38" si="325">IF(AND((BD36&gt;0),(BD$7&gt;0)),(BD36/BD$7*100),"")</f>
        <v/>
      </c>
      <c r="BF36" s="63"/>
      <c r="BG36" s="64" t="str">
        <f t="shared" ref="BG36:BG38" si="326">IF(AND((BF36&gt;0),(BF$7&gt;0)),(BF36/BF$7*100),"")</f>
        <v/>
      </c>
      <c r="BH36" s="63"/>
      <c r="BI36" s="64" t="str">
        <f t="shared" ref="BI36:BI38" si="327">IF(AND((BH36&gt;0),(BH$7&gt;0)),(BH36/BH$7*100),"")</f>
        <v/>
      </c>
      <c r="BK36" s="65" t="str">
        <f t="shared" si="0"/>
        <v xml:space="preserve">     Internal primary branch</v>
      </c>
      <c r="BL36" s="66">
        <f t="shared" si="1"/>
        <v>0</v>
      </c>
      <c r="BM36" s="67" t="str">
        <f t="shared" si="2"/>
        <v/>
      </c>
      <c r="BN36" s="52" t="str">
        <f t="shared" si="3"/>
        <v>?</v>
      </c>
      <c r="BO36" s="68" t="str">
        <f t="shared" si="4"/>
        <v/>
      </c>
      <c r="BP36" s="69" t="str">
        <f t="shared" si="5"/>
        <v/>
      </c>
      <c r="BQ36" s="70" t="str">
        <f t="shared" si="6"/>
        <v>?</v>
      </c>
      <c r="BR36" s="71" t="str">
        <f t="shared" si="7"/>
        <v/>
      </c>
      <c r="BS36" s="72" t="str">
        <f t="shared" si="8"/>
        <v>?</v>
      </c>
      <c r="BT36" s="73" t="str">
        <f t="shared" si="8"/>
        <v>?</v>
      </c>
      <c r="BU36" s="74" t="str">
        <f t="shared" si="9"/>
        <v>?</v>
      </c>
      <c r="BV36" s="75" t="str">
        <f t="shared" si="9"/>
        <v>?</v>
      </c>
      <c r="BW36" s="74" t="str">
        <f t="shared" si="10"/>
        <v>?</v>
      </c>
      <c r="BX36" s="70" t="str">
        <f t="shared" si="10"/>
        <v>?</v>
      </c>
    </row>
    <row r="37" spans="1:76" x14ac:dyDescent="0.3">
      <c r="A37" s="81" t="s">
        <v>41</v>
      </c>
      <c r="B37" s="61"/>
      <c r="C37" s="62" t="str">
        <f t="shared" si="241"/>
        <v/>
      </c>
      <c r="D37" s="63"/>
      <c r="E37" s="64" t="str">
        <f t="shared" si="299"/>
        <v/>
      </c>
      <c r="F37" s="63"/>
      <c r="G37" s="64" t="str">
        <f t="shared" si="300"/>
        <v/>
      </c>
      <c r="H37" s="63"/>
      <c r="I37" s="64" t="str">
        <f t="shared" si="301"/>
        <v/>
      </c>
      <c r="J37" s="63"/>
      <c r="K37" s="64" t="str">
        <f t="shared" si="302"/>
        <v/>
      </c>
      <c r="L37" s="63"/>
      <c r="M37" s="64" t="str">
        <f t="shared" si="303"/>
        <v/>
      </c>
      <c r="N37" s="63"/>
      <c r="O37" s="64" t="str">
        <f t="shared" si="304"/>
        <v/>
      </c>
      <c r="P37" s="63"/>
      <c r="Q37" s="64" t="str">
        <f t="shared" si="305"/>
        <v/>
      </c>
      <c r="R37" s="63"/>
      <c r="S37" s="64" t="str">
        <f t="shared" si="306"/>
        <v/>
      </c>
      <c r="T37" s="63"/>
      <c r="U37" s="64" t="str">
        <f t="shared" si="307"/>
        <v/>
      </c>
      <c r="V37" s="63"/>
      <c r="W37" s="64" t="str">
        <f t="shared" si="308"/>
        <v/>
      </c>
      <c r="X37" s="63"/>
      <c r="Y37" s="64" t="str">
        <f t="shared" si="309"/>
        <v/>
      </c>
      <c r="Z37" s="63"/>
      <c r="AA37" s="64" t="str">
        <f t="shared" si="310"/>
        <v/>
      </c>
      <c r="AB37" s="63"/>
      <c r="AC37" s="64" t="str">
        <f t="shared" si="311"/>
        <v/>
      </c>
      <c r="AD37" s="63"/>
      <c r="AE37" s="64" t="str">
        <f t="shared" si="312"/>
        <v/>
      </c>
      <c r="AF37" s="63"/>
      <c r="AG37" s="64" t="str">
        <f t="shared" si="313"/>
        <v/>
      </c>
      <c r="AH37" s="63"/>
      <c r="AI37" s="64" t="str">
        <f t="shared" si="314"/>
        <v/>
      </c>
      <c r="AJ37" s="63"/>
      <c r="AK37" s="64" t="str">
        <f t="shared" si="315"/>
        <v/>
      </c>
      <c r="AL37" s="63"/>
      <c r="AM37" s="64" t="str">
        <f t="shared" si="316"/>
        <v/>
      </c>
      <c r="AN37" s="63"/>
      <c r="AO37" s="64" t="str">
        <f t="shared" si="317"/>
        <v/>
      </c>
      <c r="AP37" s="63"/>
      <c r="AQ37" s="64" t="str">
        <f t="shared" si="318"/>
        <v/>
      </c>
      <c r="AR37" s="63"/>
      <c r="AS37" s="64" t="str">
        <f t="shared" si="319"/>
        <v/>
      </c>
      <c r="AT37" s="63"/>
      <c r="AU37" s="64" t="str">
        <f t="shared" si="320"/>
        <v/>
      </c>
      <c r="AV37" s="63"/>
      <c r="AW37" s="64" t="str">
        <f t="shared" si="321"/>
        <v/>
      </c>
      <c r="AX37" s="63"/>
      <c r="AY37" s="64" t="str">
        <f t="shared" si="322"/>
        <v/>
      </c>
      <c r="AZ37" s="63"/>
      <c r="BA37" s="64" t="str">
        <f t="shared" si="323"/>
        <v/>
      </c>
      <c r="BB37" s="63"/>
      <c r="BC37" s="64" t="str">
        <f t="shared" si="324"/>
        <v/>
      </c>
      <c r="BD37" s="63"/>
      <c r="BE37" s="64" t="str">
        <f t="shared" si="325"/>
        <v/>
      </c>
      <c r="BF37" s="63"/>
      <c r="BG37" s="64" t="str">
        <f t="shared" si="326"/>
        <v/>
      </c>
      <c r="BH37" s="63"/>
      <c r="BI37" s="64" t="str">
        <f t="shared" si="327"/>
        <v/>
      </c>
      <c r="BK37" s="65" t="str">
        <f t="shared" si="0"/>
        <v xml:space="preserve">     Internal base + secondary branch</v>
      </c>
      <c r="BL37" s="66">
        <f t="shared" si="1"/>
        <v>0</v>
      </c>
      <c r="BM37" s="67" t="str">
        <f t="shared" si="2"/>
        <v/>
      </c>
      <c r="BN37" s="52" t="str">
        <f t="shared" si="3"/>
        <v>?</v>
      </c>
      <c r="BO37" s="68" t="str">
        <f t="shared" si="4"/>
        <v/>
      </c>
      <c r="BP37" s="69" t="str">
        <f t="shared" si="5"/>
        <v/>
      </c>
      <c r="BQ37" s="70" t="str">
        <f t="shared" si="6"/>
        <v>?</v>
      </c>
      <c r="BR37" s="71" t="str">
        <f t="shared" si="7"/>
        <v/>
      </c>
      <c r="BS37" s="72" t="str">
        <f t="shared" si="8"/>
        <v>?</v>
      </c>
      <c r="BT37" s="73" t="str">
        <f t="shared" si="8"/>
        <v>?</v>
      </c>
      <c r="BU37" s="74" t="str">
        <f t="shared" si="9"/>
        <v>?</v>
      </c>
      <c r="BV37" s="75" t="str">
        <f t="shared" si="9"/>
        <v>?</v>
      </c>
      <c r="BW37" s="74" t="str">
        <f t="shared" si="10"/>
        <v>?</v>
      </c>
      <c r="BX37" s="70" t="str">
        <f t="shared" si="10"/>
        <v>?</v>
      </c>
    </row>
    <row r="38" spans="1:76" x14ac:dyDescent="0.3">
      <c r="A38" s="81" t="s">
        <v>42</v>
      </c>
      <c r="B38" s="61"/>
      <c r="C38" s="62" t="str">
        <f t="shared" si="241"/>
        <v/>
      </c>
      <c r="D38" s="63"/>
      <c r="E38" s="64" t="str">
        <f t="shared" si="299"/>
        <v/>
      </c>
      <c r="F38" s="63"/>
      <c r="G38" s="64" t="str">
        <f t="shared" si="300"/>
        <v/>
      </c>
      <c r="H38" s="63"/>
      <c r="I38" s="64" t="str">
        <f t="shared" si="301"/>
        <v/>
      </c>
      <c r="J38" s="63"/>
      <c r="K38" s="64" t="str">
        <f t="shared" si="302"/>
        <v/>
      </c>
      <c r="L38" s="63"/>
      <c r="M38" s="64" t="str">
        <f t="shared" si="303"/>
        <v/>
      </c>
      <c r="N38" s="63"/>
      <c r="O38" s="64" t="str">
        <f t="shared" si="304"/>
        <v/>
      </c>
      <c r="P38" s="63"/>
      <c r="Q38" s="64" t="str">
        <f t="shared" si="305"/>
        <v/>
      </c>
      <c r="R38" s="63"/>
      <c r="S38" s="64" t="str">
        <f t="shared" si="306"/>
        <v/>
      </c>
      <c r="T38" s="63"/>
      <c r="U38" s="64" t="str">
        <f t="shared" si="307"/>
        <v/>
      </c>
      <c r="V38" s="63"/>
      <c r="W38" s="64" t="str">
        <f t="shared" si="308"/>
        <v/>
      </c>
      <c r="X38" s="63"/>
      <c r="Y38" s="64" t="str">
        <f t="shared" si="309"/>
        <v/>
      </c>
      <c r="Z38" s="63"/>
      <c r="AA38" s="64" t="str">
        <f t="shared" si="310"/>
        <v/>
      </c>
      <c r="AB38" s="63"/>
      <c r="AC38" s="64" t="str">
        <f t="shared" si="311"/>
        <v/>
      </c>
      <c r="AD38" s="63"/>
      <c r="AE38" s="64" t="str">
        <f t="shared" si="312"/>
        <v/>
      </c>
      <c r="AF38" s="63"/>
      <c r="AG38" s="64" t="str">
        <f t="shared" si="313"/>
        <v/>
      </c>
      <c r="AH38" s="63"/>
      <c r="AI38" s="64" t="str">
        <f t="shared" si="314"/>
        <v/>
      </c>
      <c r="AJ38" s="63"/>
      <c r="AK38" s="64" t="str">
        <f t="shared" si="315"/>
        <v/>
      </c>
      <c r="AL38" s="63"/>
      <c r="AM38" s="64" t="str">
        <f t="shared" si="316"/>
        <v/>
      </c>
      <c r="AN38" s="63"/>
      <c r="AO38" s="64" t="str">
        <f t="shared" si="317"/>
        <v/>
      </c>
      <c r="AP38" s="63"/>
      <c r="AQ38" s="64" t="str">
        <f t="shared" si="318"/>
        <v/>
      </c>
      <c r="AR38" s="63"/>
      <c r="AS38" s="64" t="str">
        <f t="shared" si="319"/>
        <v/>
      </c>
      <c r="AT38" s="63"/>
      <c r="AU38" s="64" t="str">
        <f t="shared" si="320"/>
        <v/>
      </c>
      <c r="AV38" s="63"/>
      <c r="AW38" s="64" t="str">
        <f t="shared" si="321"/>
        <v/>
      </c>
      <c r="AX38" s="63"/>
      <c r="AY38" s="64" t="str">
        <f t="shared" si="322"/>
        <v/>
      </c>
      <c r="AZ38" s="63"/>
      <c r="BA38" s="64" t="str">
        <f t="shared" si="323"/>
        <v/>
      </c>
      <c r="BB38" s="63"/>
      <c r="BC38" s="64" t="str">
        <f t="shared" si="324"/>
        <v/>
      </c>
      <c r="BD38" s="63"/>
      <c r="BE38" s="64" t="str">
        <f t="shared" si="325"/>
        <v/>
      </c>
      <c r="BF38" s="63"/>
      <c r="BG38" s="64" t="str">
        <f t="shared" si="326"/>
        <v/>
      </c>
      <c r="BH38" s="63"/>
      <c r="BI38" s="64" t="str">
        <f t="shared" si="327"/>
        <v/>
      </c>
      <c r="BK38" s="65" t="str">
        <f t="shared" si="0"/>
        <v xml:space="preserve">     Internal spur</v>
      </c>
      <c r="BL38" s="66">
        <f t="shared" si="1"/>
        <v>0</v>
      </c>
      <c r="BM38" s="67" t="str">
        <f t="shared" si="2"/>
        <v/>
      </c>
      <c r="BN38" s="52" t="str">
        <f t="shared" si="3"/>
        <v>?</v>
      </c>
      <c r="BO38" s="68" t="str">
        <f t="shared" si="4"/>
        <v/>
      </c>
      <c r="BP38" s="69" t="str">
        <f t="shared" si="5"/>
        <v/>
      </c>
      <c r="BQ38" s="70" t="str">
        <f t="shared" si="6"/>
        <v>?</v>
      </c>
      <c r="BR38" s="71" t="str">
        <f t="shared" si="7"/>
        <v/>
      </c>
      <c r="BS38" s="72" t="str">
        <f t="shared" si="8"/>
        <v>?</v>
      </c>
      <c r="BT38" s="73" t="str">
        <f t="shared" si="8"/>
        <v>?</v>
      </c>
      <c r="BU38" s="74" t="str">
        <f t="shared" si="9"/>
        <v>?</v>
      </c>
      <c r="BV38" s="75" t="str">
        <f t="shared" si="9"/>
        <v>?</v>
      </c>
      <c r="BW38" s="74" t="str">
        <f t="shared" si="10"/>
        <v>?</v>
      </c>
      <c r="BX38" s="70" t="str">
        <f t="shared" si="10"/>
        <v>?</v>
      </c>
    </row>
    <row r="39" spans="1:76" x14ac:dyDescent="0.3">
      <c r="A39" s="81" t="s">
        <v>43</v>
      </c>
      <c r="B39" s="82" t="str">
        <f>IF(AND((B37&gt;0),(B36&gt;0)),(B37/B36),"")</f>
        <v/>
      </c>
      <c r="C39" s="62" t="s">
        <v>30</v>
      </c>
      <c r="D39" s="83" t="str">
        <f t="shared" ref="D39" si="328">IF(AND((D37&gt;0),(D36&gt;0)),(D37/D36),"")</f>
        <v/>
      </c>
      <c r="E39" s="64" t="s">
        <v>30</v>
      </c>
      <c r="F39" s="83" t="str">
        <f t="shared" ref="F39" si="329">IF(AND((F37&gt;0),(F36&gt;0)),(F37/F36),"")</f>
        <v/>
      </c>
      <c r="G39" s="64" t="s">
        <v>30</v>
      </c>
      <c r="H39" s="83" t="str">
        <f t="shared" ref="H39" si="330">IF(AND((H37&gt;0),(H36&gt;0)),(H37/H36),"")</f>
        <v/>
      </c>
      <c r="I39" s="64" t="s">
        <v>30</v>
      </c>
      <c r="J39" s="83" t="str">
        <f t="shared" ref="J39" si="331">IF(AND((J37&gt;0),(J36&gt;0)),(J37/J36),"")</f>
        <v/>
      </c>
      <c r="K39" s="64" t="s">
        <v>30</v>
      </c>
      <c r="L39" s="83" t="str">
        <f t="shared" ref="L39" si="332">IF(AND((L37&gt;0),(L36&gt;0)),(L37/L36),"")</f>
        <v/>
      </c>
      <c r="M39" s="64" t="s">
        <v>30</v>
      </c>
      <c r="N39" s="83" t="str">
        <f t="shared" ref="N39" si="333">IF(AND((N37&gt;0),(N36&gt;0)),(N37/N36),"")</f>
        <v/>
      </c>
      <c r="O39" s="64" t="s">
        <v>30</v>
      </c>
      <c r="P39" s="83" t="str">
        <f t="shared" ref="P39" si="334">IF(AND((P37&gt;0),(P36&gt;0)),(P37/P36),"")</f>
        <v/>
      </c>
      <c r="Q39" s="64" t="s">
        <v>30</v>
      </c>
      <c r="R39" s="83" t="str">
        <f t="shared" ref="R39" si="335">IF(AND((R37&gt;0),(R36&gt;0)),(R37/R36),"")</f>
        <v/>
      </c>
      <c r="S39" s="64" t="s">
        <v>30</v>
      </c>
      <c r="T39" s="83" t="str">
        <f t="shared" ref="T39" si="336">IF(AND((T37&gt;0),(T36&gt;0)),(T37/T36),"")</f>
        <v/>
      </c>
      <c r="U39" s="64" t="s">
        <v>30</v>
      </c>
      <c r="V39" s="83" t="str">
        <f t="shared" ref="V39" si="337">IF(AND((V37&gt;0),(V36&gt;0)),(V37/V36),"")</f>
        <v/>
      </c>
      <c r="W39" s="64" t="s">
        <v>30</v>
      </c>
      <c r="X39" s="83" t="str">
        <f t="shared" ref="X39" si="338">IF(AND((X37&gt;0),(X36&gt;0)),(X37/X36),"")</f>
        <v/>
      </c>
      <c r="Y39" s="64" t="s">
        <v>30</v>
      </c>
      <c r="Z39" s="83" t="str">
        <f t="shared" ref="Z39" si="339">IF(AND((Z37&gt;0),(Z36&gt;0)),(Z37/Z36),"")</f>
        <v/>
      </c>
      <c r="AA39" s="64" t="s">
        <v>30</v>
      </c>
      <c r="AB39" s="83" t="str">
        <f t="shared" ref="AB39" si="340">IF(AND((AB37&gt;0),(AB36&gt;0)),(AB37/AB36),"")</f>
        <v/>
      </c>
      <c r="AC39" s="64" t="s">
        <v>30</v>
      </c>
      <c r="AD39" s="83" t="str">
        <f t="shared" ref="AD39" si="341">IF(AND((AD37&gt;0),(AD36&gt;0)),(AD37/AD36),"")</f>
        <v/>
      </c>
      <c r="AE39" s="64" t="s">
        <v>30</v>
      </c>
      <c r="AF39" s="83" t="str">
        <f>IF(AND((AF37&gt;0),(AF36&gt;0)),(AF37/AF36),"")</f>
        <v/>
      </c>
      <c r="AG39" s="64" t="s">
        <v>30</v>
      </c>
      <c r="AH39" s="83" t="str">
        <f t="shared" ref="AH39" si="342">IF(AND((AH37&gt;0),(AH36&gt;0)),(AH37/AH36),"")</f>
        <v/>
      </c>
      <c r="AI39" s="64" t="s">
        <v>30</v>
      </c>
      <c r="AJ39" s="83" t="str">
        <f t="shared" ref="AJ39" si="343">IF(AND((AJ37&gt;0),(AJ36&gt;0)),(AJ37/AJ36),"")</f>
        <v/>
      </c>
      <c r="AK39" s="64" t="s">
        <v>30</v>
      </c>
      <c r="AL39" s="83" t="str">
        <f t="shared" ref="AL39" si="344">IF(AND((AL37&gt;0),(AL36&gt;0)),(AL37/AL36),"")</f>
        <v/>
      </c>
      <c r="AM39" s="64" t="s">
        <v>30</v>
      </c>
      <c r="AN39" s="83" t="str">
        <f t="shared" ref="AN39" si="345">IF(AND((AN37&gt;0),(AN36&gt;0)),(AN37/AN36),"")</f>
        <v/>
      </c>
      <c r="AO39" s="64" t="s">
        <v>30</v>
      </c>
      <c r="AP39" s="83" t="str">
        <f t="shared" ref="AP39" si="346">IF(AND((AP37&gt;0),(AP36&gt;0)),(AP37/AP36),"")</f>
        <v/>
      </c>
      <c r="AQ39" s="64" t="s">
        <v>30</v>
      </c>
      <c r="AR39" s="83" t="str">
        <f t="shared" ref="AR39" si="347">IF(AND((AR37&gt;0),(AR36&gt;0)),(AR37/AR36),"")</f>
        <v/>
      </c>
      <c r="AS39" s="64" t="s">
        <v>30</v>
      </c>
      <c r="AT39" s="83" t="str">
        <f t="shared" ref="AT39" si="348">IF(AND((AT37&gt;0),(AT36&gt;0)),(AT37/AT36),"")</f>
        <v/>
      </c>
      <c r="AU39" s="64" t="s">
        <v>30</v>
      </c>
      <c r="AV39" s="83" t="str">
        <f t="shared" ref="AV39" si="349">IF(AND((AV37&gt;0),(AV36&gt;0)),(AV37/AV36),"")</f>
        <v/>
      </c>
      <c r="AW39" s="64" t="s">
        <v>30</v>
      </c>
      <c r="AX39" s="83" t="str">
        <f t="shared" ref="AX39" si="350">IF(AND((AX37&gt;0),(AX36&gt;0)),(AX37/AX36),"")</f>
        <v/>
      </c>
      <c r="AY39" s="64" t="s">
        <v>30</v>
      </c>
      <c r="AZ39" s="83" t="str">
        <f t="shared" ref="AZ39" si="351">IF(AND((AZ37&gt;0),(AZ36&gt;0)),(AZ37/AZ36),"")</f>
        <v/>
      </c>
      <c r="BA39" s="64" t="s">
        <v>30</v>
      </c>
      <c r="BB39" s="83" t="str">
        <f t="shared" ref="BB39" si="352">IF(AND((BB37&gt;0),(BB36&gt;0)),(BB37/BB36),"")</f>
        <v/>
      </c>
      <c r="BC39" s="64" t="s">
        <v>30</v>
      </c>
      <c r="BD39" s="83" t="str">
        <f t="shared" ref="BD39" si="353">IF(AND((BD37&gt;0),(BD36&gt;0)),(BD37/BD36),"")</f>
        <v/>
      </c>
      <c r="BE39" s="64" t="s">
        <v>30</v>
      </c>
      <c r="BF39" s="83" t="str">
        <f t="shared" ref="BF39" si="354">IF(AND((BF37&gt;0),(BF36&gt;0)),(BF37/BF36),"")</f>
        <v/>
      </c>
      <c r="BG39" s="64" t="s">
        <v>30</v>
      </c>
      <c r="BH39" s="83" t="str">
        <f t="shared" ref="BH39" si="355">IF(AND((BH37&gt;0),(BH36&gt;0)),(BH37/BH36),"")</f>
        <v/>
      </c>
      <c r="BI39" s="64" t="s">
        <v>30</v>
      </c>
      <c r="BK39" s="65" t="str">
        <f t="shared" si="0"/>
        <v xml:space="preserve">     Internal branches length ratio</v>
      </c>
      <c r="BL39" s="66">
        <f t="shared" si="1"/>
        <v>0</v>
      </c>
      <c r="BM39" s="84" t="str">
        <f t="shared" si="2"/>
        <v/>
      </c>
      <c r="BN39" s="87" t="str">
        <f t="shared" si="3"/>
        <v>?</v>
      </c>
      <c r="BO39" s="85" t="str">
        <f t="shared" si="4"/>
        <v/>
      </c>
      <c r="BP39" s="89" t="str">
        <f t="shared" si="5"/>
        <v/>
      </c>
      <c r="BQ39" s="90" t="s">
        <v>30</v>
      </c>
      <c r="BR39" s="91" t="str">
        <f t="shared" si="7"/>
        <v/>
      </c>
      <c r="BS39" s="86" t="str">
        <f t="shared" si="8"/>
        <v>?</v>
      </c>
      <c r="BT39" s="92" t="s">
        <v>30</v>
      </c>
      <c r="BU39" s="87" t="str">
        <f t="shared" si="9"/>
        <v>?</v>
      </c>
      <c r="BV39" s="93" t="s">
        <v>30</v>
      </c>
      <c r="BW39" s="87" t="str">
        <f t="shared" si="10"/>
        <v>?</v>
      </c>
      <c r="BX39" s="90" t="s">
        <v>30</v>
      </c>
    </row>
    <row r="40" spans="1:76" x14ac:dyDescent="0.3">
      <c r="A40" s="43" t="s">
        <v>59</v>
      </c>
      <c r="B40" s="76"/>
      <c r="C40" s="77"/>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9"/>
      <c r="AF40" s="80"/>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9"/>
      <c r="BK40" s="65" t="str">
        <f t="shared" si="0"/>
        <v>Claw IV heights</v>
      </c>
      <c r="BL40" s="66"/>
      <c r="BM40" s="67"/>
      <c r="BN40" s="52"/>
      <c r="BO40" s="68"/>
      <c r="BP40" s="69"/>
      <c r="BQ40" s="70"/>
      <c r="BR40" s="71"/>
      <c r="BS40" s="72"/>
      <c r="BT40" s="73"/>
      <c r="BU40" s="74"/>
      <c r="BV40" s="75"/>
      <c r="BW40" s="74"/>
      <c r="BX40" s="70"/>
    </row>
    <row r="41" spans="1:76" x14ac:dyDescent="0.3">
      <c r="A41" s="81" t="s">
        <v>44</v>
      </c>
      <c r="B41" s="61"/>
      <c r="C41" s="62" t="str">
        <f t="shared" ref="C41:C47" si="356">IF(AND((B41&gt;0),(B$7&gt;0)),(B41/B$7*100),"")</f>
        <v/>
      </c>
      <c r="D41" s="63"/>
      <c r="E41" s="64" t="str">
        <f t="shared" ref="E41:E43" si="357">IF(AND((D41&gt;0),(D$7&gt;0)),(D41/D$7*100),"")</f>
        <v/>
      </c>
      <c r="F41" s="63"/>
      <c r="G41" s="64" t="str">
        <f t="shared" ref="G41:G43" si="358">IF(AND((F41&gt;0),(F$7&gt;0)),(F41/F$7*100),"")</f>
        <v/>
      </c>
      <c r="H41" s="63"/>
      <c r="I41" s="64" t="str">
        <f t="shared" ref="I41:I43" si="359">IF(AND((H41&gt;0),(H$7&gt;0)),(H41/H$7*100),"")</f>
        <v/>
      </c>
      <c r="J41" s="63"/>
      <c r="K41" s="64" t="str">
        <f t="shared" ref="K41:K43" si="360">IF(AND((J41&gt;0),(J$7&gt;0)),(J41/J$7*100),"")</f>
        <v/>
      </c>
      <c r="L41" s="63"/>
      <c r="M41" s="64" t="str">
        <f t="shared" ref="M41:M43" si="361">IF(AND((L41&gt;0),(L$7&gt;0)),(L41/L$7*100),"")</f>
        <v/>
      </c>
      <c r="N41" s="63"/>
      <c r="O41" s="64" t="str">
        <f t="shared" ref="O41:O43" si="362">IF(AND((N41&gt;0),(N$7&gt;0)),(N41/N$7*100),"")</f>
        <v/>
      </c>
      <c r="P41" s="63"/>
      <c r="Q41" s="64" t="str">
        <f t="shared" ref="Q41:Q43" si="363">IF(AND((P41&gt;0),(P$7&gt;0)),(P41/P$7*100),"")</f>
        <v/>
      </c>
      <c r="R41" s="63"/>
      <c r="S41" s="64" t="str">
        <f t="shared" ref="S41:S43" si="364">IF(AND((R41&gt;0),(R$7&gt;0)),(R41/R$7*100),"")</f>
        <v/>
      </c>
      <c r="T41" s="63"/>
      <c r="U41" s="64" t="str">
        <f t="shared" ref="U41:U43" si="365">IF(AND((T41&gt;0),(T$7&gt;0)),(T41/T$7*100),"")</f>
        <v/>
      </c>
      <c r="V41" s="63"/>
      <c r="W41" s="64" t="str">
        <f t="shared" ref="W41:W43" si="366">IF(AND((V41&gt;0),(V$7&gt;0)),(V41/V$7*100),"")</f>
        <v/>
      </c>
      <c r="X41" s="63"/>
      <c r="Y41" s="64" t="str">
        <f t="shared" ref="Y41:Y43" si="367">IF(AND((X41&gt;0),(X$7&gt;0)),(X41/X$7*100),"")</f>
        <v/>
      </c>
      <c r="Z41" s="63"/>
      <c r="AA41" s="64" t="str">
        <f t="shared" ref="AA41:AA43" si="368">IF(AND((Z41&gt;0),(Z$7&gt;0)),(Z41/Z$7*100),"")</f>
        <v/>
      </c>
      <c r="AB41" s="63"/>
      <c r="AC41" s="64" t="str">
        <f t="shared" ref="AC41:AC43" si="369">IF(AND((AB41&gt;0),(AB$7&gt;0)),(AB41/AB$7*100),"")</f>
        <v/>
      </c>
      <c r="AD41" s="63"/>
      <c r="AE41" s="64" t="str">
        <f t="shared" ref="AE41:AE43" si="370">IF(AND((AD41&gt;0),(AD$7&gt;0)),(AD41/AD$7*100),"")</f>
        <v/>
      </c>
      <c r="AF41" s="63"/>
      <c r="AG41" s="64" t="str">
        <f t="shared" ref="AG41:AG43" si="371">IF(AND((AF41&gt;0),(AF$7&gt;0)),(AF41/AF$7*100),"")</f>
        <v/>
      </c>
      <c r="AH41" s="63"/>
      <c r="AI41" s="64" t="str">
        <f t="shared" ref="AI41:AI43" si="372">IF(AND((AH41&gt;0),(AH$7&gt;0)),(AH41/AH$7*100),"")</f>
        <v/>
      </c>
      <c r="AJ41" s="63"/>
      <c r="AK41" s="64" t="str">
        <f t="shared" ref="AK41:AK43" si="373">IF(AND((AJ41&gt;0),(AJ$7&gt;0)),(AJ41/AJ$7*100),"")</f>
        <v/>
      </c>
      <c r="AL41" s="63"/>
      <c r="AM41" s="64" t="str">
        <f t="shared" ref="AM41:AM43" si="374">IF(AND((AL41&gt;0),(AL$7&gt;0)),(AL41/AL$7*100),"")</f>
        <v/>
      </c>
      <c r="AN41" s="63"/>
      <c r="AO41" s="64" t="str">
        <f t="shared" ref="AO41:AO43" si="375">IF(AND((AN41&gt;0),(AN$7&gt;0)),(AN41/AN$7*100),"")</f>
        <v/>
      </c>
      <c r="AP41" s="63"/>
      <c r="AQ41" s="64" t="str">
        <f t="shared" ref="AQ41:AQ43" si="376">IF(AND((AP41&gt;0),(AP$7&gt;0)),(AP41/AP$7*100),"")</f>
        <v/>
      </c>
      <c r="AR41" s="63"/>
      <c r="AS41" s="64" t="str">
        <f t="shared" ref="AS41:AS43" si="377">IF(AND((AR41&gt;0),(AR$7&gt;0)),(AR41/AR$7*100),"")</f>
        <v/>
      </c>
      <c r="AT41" s="63"/>
      <c r="AU41" s="64" t="str">
        <f t="shared" ref="AU41:AU43" si="378">IF(AND((AT41&gt;0),(AT$7&gt;0)),(AT41/AT$7*100),"")</f>
        <v/>
      </c>
      <c r="AV41" s="63"/>
      <c r="AW41" s="64" t="str">
        <f t="shared" ref="AW41:AW43" si="379">IF(AND((AV41&gt;0),(AV$7&gt;0)),(AV41/AV$7*100),"")</f>
        <v/>
      </c>
      <c r="AX41" s="63"/>
      <c r="AY41" s="64" t="str">
        <f t="shared" ref="AY41:AY43" si="380">IF(AND((AX41&gt;0),(AX$7&gt;0)),(AX41/AX$7*100),"")</f>
        <v/>
      </c>
      <c r="AZ41" s="63"/>
      <c r="BA41" s="64" t="str">
        <f t="shared" ref="BA41:BA43" si="381">IF(AND((AZ41&gt;0),(AZ$7&gt;0)),(AZ41/AZ$7*100),"")</f>
        <v/>
      </c>
      <c r="BB41" s="63"/>
      <c r="BC41" s="64" t="str">
        <f t="shared" ref="BC41:BC43" si="382">IF(AND((BB41&gt;0),(BB$7&gt;0)),(BB41/BB$7*100),"")</f>
        <v/>
      </c>
      <c r="BD41" s="63"/>
      <c r="BE41" s="64" t="str">
        <f t="shared" ref="BE41:BE43" si="383">IF(AND((BD41&gt;0),(BD$7&gt;0)),(BD41/BD$7*100),"")</f>
        <v/>
      </c>
      <c r="BF41" s="63"/>
      <c r="BG41" s="64" t="str">
        <f t="shared" ref="BG41:BG43" si="384">IF(AND((BF41&gt;0),(BF$7&gt;0)),(BF41/BF$7*100),"")</f>
        <v/>
      </c>
      <c r="BH41" s="63"/>
      <c r="BI41" s="64" t="str">
        <f t="shared" ref="BI41:BI43" si="385">IF(AND((BH41&gt;0),(BH$7&gt;0)),(BH41/BH$7*100),"")</f>
        <v/>
      </c>
      <c r="BK41" s="65" t="str">
        <f t="shared" si="0"/>
        <v xml:space="preserve">     Anterior primary branch</v>
      </c>
      <c r="BL41" s="66">
        <f t="shared" si="1"/>
        <v>0</v>
      </c>
      <c r="BM41" s="67" t="str">
        <f t="shared" si="2"/>
        <v/>
      </c>
      <c r="BN41" s="52" t="str">
        <f t="shared" si="3"/>
        <v>?</v>
      </c>
      <c r="BO41" s="68" t="str">
        <f t="shared" si="4"/>
        <v/>
      </c>
      <c r="BP41" s="69" t="str">
        <f t="shared" si="5"/>
        <v/>
      </c>
      <c r="BQ41" s="70" t="str">
        <f t="shared" si="6"/>
        <v>?</v>
      </c>
      <c r="BR41" s="71" t="str">
        <f t="shared" si="7"/>
        <v/>
      </c>
      <c r="BS41" s="72" t="str">
        <f t="shared" si="8"/>
        <v>?</v>
      </c>
      <c r="BT41" s="73" t="str">
        <f t="shared" si="8"/>
        <v>?</v>
      </c>
      <c r="BU41" s="74" t="str">
        <f t="shared" si="9"/>
        <v>?</v>
      </c>
      <c r="BV41" s="75" t="str">
        <f t="shared" si="9"/>
        <v>?</v>
      </c>
      <c r="BW41" s="74" t="str">
        <f t="shared" si="10"/>
        <v>?</v>
      </c>
      <c r="BX41" s="70" t="str">
        <f t="shared" si="10"/>
        <v>?</v>
      </c>
    </row>
    <row r="42" spans="1:76" x14ac:dyDescent="0.3">
      <c r="A42" s="81" t="s">
        <v>45</v>
      </c>
      <c r="B42" s="61"/>
      <c r="C42" s="62" t="str">
        <f t="shared" si="356"/>
        <v/>
      </c>
      <c r="D42" s="63"/>
      <c r="E42" s="64" t="str">
        <f t="shared" si="357"/>
        <v/>
      </c>
      <c r="F42" s="63"/>
      <c r="G42" s="64" t="str">
        <f t="shared" si="358"/>
        <v/>
      </c>
      <c r="H42" s="63"/>
      <c r="I42" s="64" t="str">
        <f t="shared" si="359"/>
        <v/>
      </c>
      <c r="J42" s="63"/>
      <c r="K42" s="64" t="str">
        <f t="shared" si="360"/>
        <v/>
      </c>
      <c r="L42" s="63"/>
      <c r="M42" s="64" t="str">
        <f t="shared" si="361"/>
        <v/>
      </c>
      <c r="N42" s="63"/>
      <c r="O42" s="64" t="str">
        <f t="shared" si="362"/>
        <v/>
      </c>
      <c r="P42" s="63"/>
      <c r="Q42" s="64" t="str">
        <f t="shared" si="363"/>
        <v/>
      </c>
      <c r="R42" s="63"/>
      <c r="S42" s="64" t="str">
        <f t="shared" si="364"/>
        <v/>
      </c>
      <c r="T42" s="63"/>
      <c r="U42" s="64" t="str">
        <f t="shared" si="365"/>
        <v/>
      </c>
      <c r="V42" s="63"/>
      <c r="W42" s="64" t="str">
        <f t="shared" si="366"/>
        <v/>
      </c>
      <c r="X42" s="63"/>
      <c r="Y42" s="64" t="str">
        <f t="shared" si="367"/>
        <v/>
      </c>
      <c r="Z42" s="63"/>
      <c r="AA42" s="64" t="str">
        <f t="shared" si="368"/>
        <v/>
      </c>
      <c r="AB42" s="63"/>
      <c r="AC42" s="64" t="str">
        <f t="shared" si="369"/>
        <v/>
      </c>
      <c r="AD42" s="63"/>
      <c r="AE42" s="64" t="str">
        <f t="shared" si="370"/>
        <v/>
      </c>
      <c r="AF42" s="63"/>
      <c r="AG42" s="64" t="str">
        <f t="shared" si="371"/>
        <v/>
      </c>
      <c r="AH42" s="63"/>
      <c r="AI42" s="64" t="str">
        <f t="shared" si="372"/>
        <v/>
      </c>
      <c r="AJ42" s="63"/>
      <c r="AK42" s="64" t="str">
        <f t="shared" si="373"/>
        <v/>
      </c>
      <c r="AL42" s="63"/>
      <c r="AM42" s="64" t="str">
        <f t="shared" si="374"/>
        <v/>
      </c>
      <c r="AN42" s="63"/>
      <c r="AO42" s="64" t="str">
        <f t="shared" si="375"/>
        <v/>
      </c>
      <c r="AP42" s="63"/>
      <c r="AQ42" s="64" t="str">
        <f t="shared" si="376"/>
        <v/>
      </c>
      <c r="AR42" s="63"/>
      <c r="AS42" s="64" t="str">
        <f t="shared" si="377"/>
        <v/>
      </c>
      <c r="AT42" s="63"/>
      <c r="AU42" s="64" t="str">
        <f t="shared" si="378"/>
        <v/>
      </c>
      <c r="AV42" s="63"/>
      <c r="AW42" s="64" t="str">
        <f t="shared" si="379"/>
        <v/>
      </c>
      <c r="AX42" s="63"/>
      <c r="AY42" s="64" t="str">
        <f t="shared" si="380"/>
        <v/>
      </c>
      <c r="AZ42" s="63"/>
      <c r="BA42" s="64" t="str">
        <f t="shared" si="381"/>
        <v/>
      </c>
      <c r="BB42" s="63"/>
      <c r="BC42" s="64" t="str">
        <f t="shared" si="382"/>
        <v/>
      </c>
      <c r="BD42" s="63"/>
      <c r="BE42" s="64" t="str">
        <f t="shared" si="383"/>
        <v/>
      </c>
      <c r="BF42" s="63"/>
      <c r="BG42" s="64" t="str">
        <f t="shared" si="384"/>
        <v/>
      </c>
      <c r="BH42" s="63"/>
      <c r="BI42" s="64" t="str">
        <f t="shared" si="385"/>
        <v/>
      </c>
      <c r="BK42" s="65" t="str">
        <f t="shared" si="0"/>
        <v xml:space="preserve">     Anterior base + secondary branch</v>
      </c>
      <c r="BL42" s="66">
        <f t="shared" si="1"/>
        <v>0</v>
      </c>
      <c r="BM42" s="67" t="str">
        <f t="shared" si="2"/>
        <v/>
      </c>
      <c r="BN42" s="52" t="str">
        <f t="shared" si="3"/>
        <v>?</v>
      </c>
      <c r="BO42" s="68" t="str">
        <f t="shared" si="4"/>
        <v/>
      </c>
      <c r="BP42" s="69" t="str">
        <f t="shared" si="5"/>
        <v/>
      </c>
      <c r="BQ42" s="70" t="str">
        <f t="shared" si="6"/>
        <v>?</v>
      </c>
      <c r="BR42" s="71" t="str">
        <f t="shared" si="7"/>
        <v/>
      </c>
      <c r="BS42" s="72" t="str">
        <f t="shared" si="8"/>
        <v>?</v>
      </c>
      <c r="BT42" s="73" t="str">
        <f t="shared" si="8"/>
        <v>?</v>
      </c>
      <c r="BU42" s="74" t="str">
        <f t="shared" si="9"/>
        <v>?</v>
      </c>
      <c r="BV42" s="75" t="str">
        <f t="shared" si="9"/>
        <v>?</v>
      </c>
      <c r="BW42" s="74" t="str">
        <f t="shared" si="10"/>
        <v>?</v>
      </c>
      <c r="BX42" s="70" t="str">
        <f t="shared" si="10"/>
        <v>?</v>
      </c>
    </row>
    <row r="43" spans="1:76" x14ac:dyDescent="0.3">
      <c r="A43" s="81" t="s">
        <v>46</v>
      </c>
      <c r="B43" s="61"/>
      <c r="C43" s="62" t="str">
        <f t="shared" si="356"/>
        <v/>
      </c>
      <c r="D43" s="63"/>
      <c r="E43" s="64" t="str">
        <f t="shared" si="357"/>
        <v/>
      </c>
      <c r="F43" s="63"/>
      <c r="G43" s="64" t="str">
        <f t="shared" si="358"/>
        <v/>
      </c>
      <c r="H43" s="63"/>
      <c r="I43" s="64" t="str">
        <f t="shared" si="359"/>
        <v/>
      </c>
      <c r="J43" s="63"/>
      <c r="K43" s="64" t="str">
        <f t="shared" si="360"/>
        <v/>
      </c>
      <c r="L43" s="63"/>
      <c r="M43" s="64" t="str">
        <f t="shared" si="361"/>
        <v/>
      </c>
      <c r="N43" s="63"/>
      <c r="O43" s="64" t="str">
        <f t="shared" si="362"/>
        <v/>
      </c>
      <c r="P43" s="63"/>
      <c r="Q43" s="64" t="str">
        <f t="shared" si="363"/>
        <v/>
      </c>
      <c r="R43" s="63"/>
      <c r="S43" s="64" t="str">
        <f t="shared" si="364"/>
        <v/>
      </c>
      <c r="T43" s="63"/>
      <c r="U43" s="64" t="str">
        <f t="shared" si="365"/>
        <v/>
      </c>
      <c r="V43" s="63"/>
      <c r="W43" s="64" t="str">
        <f t="shared" si="366"/>
        <v/>
      </c>
      <c r="X43" s="63"/>
      <c r="Y43" s="64" t="str">
        <f t="shared" si="367"/>
        <v/>
      </c>
      <c r="Z43" s="63"/>
      <c r="AA43" s="64" t="str">
        <f t="shared" si="368"/>
        <v/>
      </c>
      <c r="AB43" s="63"/>
      <c r="AC43" s="64" t="str">
        <f t="shared" si="369"/>
        <v/>
      </c>
      <c r="AD43" s="63"/>
      <c r="AE43" s="64" t="str">
        <f t="shared" si="370"/>
        <v/>
      </c>
      <c r="AF43" s="63"/>
      <c r="AG43" s="64" t="str">
        <f t="shared" si="371"/>
        <v/>
      </c>
      <c r="AH43" s="63"/>
      <c r="AI43" s="64" t="str">
        <f t="shared" si="372"/>
        <v/>
      </c>
      <c r="AJ43" s="63"/>
      <c r="AK43" s="64" t="str">
        <f t="shared" si="373"/>
        <v/>
      </c>
      <c r="AL43" s="63"/>
      <c r="AM43" s="64" t="str">
        <f t="shared" si="374"/>
        <v/>
      </c>
      <c r="AN43" s="63"/>
      <c r="AO43" s="64" t="str">
        <f t="shared" si="375"/>
        <v/>
      </c>
      <c r="AP43" s="63"/>
      <c r="AQ43" s="64" t="str">
        <f t="shared" si="376"/>
        <v/>
      </c>
      <c r="AR43" s="63"/>
      <c r="AS43" s="64" t="str">
        <f t="shared" si="377"/>
        <v/>
      </c>
      <c r="AT43" s="63"/>
      <c r="AU43" s="64" t="str">
        <f t="shared" si="378"/>
        <v/>
      </c>
      <c r="AV43" s="63"/>
      <c r="AW43" s="64" t="str">
        <f t="shared" si="379"/>
        <v/>
      </c>
      <c r="AX43" s="63"/>
      <c r="AY43" s="64" t="str">
        <f t="shared" si="380"/>
        <v/>
      </c>
      <c r="AZ43" s="63"/>
      <c r="BA43" s="64" t="str">
        <f t="shared" si="381"/>
        <v/>
      </c>
      <c r="BB43" s="63"/>
      <c r="BC43" s="64" t="str">
        <f t="shared" si="382"/>
        <v/>
      </c>
      <c r="BD43" s="63"/>
      <c r="BE43" s="64" t="str">
        <f t="shared" si="383"/>
        <v/>
      </c>
      <c r="BF43" s="63"/>
      <c r="BG43" s="64" t="str">
        <f t="shared" si="384"/>
        <v/>
      </c>
      <c r="BH43" s="63"/>
      <c r="BI43" s="64" t="str">
        <f t="shared" si="385"/>
        <v/>
      </c>
      <c r="BK43" s="65" t="str">
        <f t="shared" si="0"/>
        <v xml:space="preserve">     Anterior spur</v>
      </c>
      <c r="BL43" s="66">
        <f t="shared" si="1"/>
        <v>0</v>
      </c>
      <c r="BM43" s="67" t="str">
        <f t="shared" si="2"/>
        <v/>
      </c>
      <c r="BN43" s="52" t="str">
        <f t="shared" si="3"/>
        <v>?</v>
      </c>
      <c r="BO43" s="68" t="str">
        <f t="shared" si="4"/>
        <v/>
      </c>
      <c r="BP43" s="69" t="str">
        <f t="shared" si="5"/>
        <v/>
      </c>
      <c r="BQ43" s="70" t="str">
        <f t="shared" si="6"/>
        <v>?</v>
      </c>
      <c r="BR43" s="71" t="str">
        <f t="shared" si="7"/>
        <v/>
      </c>
      <c r="BS43" s="72" t="str">
        <f t="shared" si="8"/>
        <v>?</v>
      </c>
      <c r="BT43" s="73" t="str">
        <f t="shared" si="8"/>
        <v>?</v>
      </c>
      <c r="BU43" s="74" t="str">
        <f t="shared" si="9"/>
        <v>?</v>
      </c>
      <c r="BV43" s="75" t="str">
        <f t="shared" si="9"/>
        <v>?</v>
      </c>
      <c r="BW43" s="74" t="str">
        <f t="shared" si="10"/>
        <v>?</v>
      </c>
      <c r="BX43" s="70" t="str">
        <f t="shared" si="10"/>
        <v>?</v>
      </c>
    </row>
    <row r="44" spans="1:76" x14ac:dyDescent="0.3">
      <c r="A44" s="81" t="s">
        <v>47</v>
      </c>
      <c r="B44" s="82" t="str">
        <f>IF(AND((B42&gt;0),(B41&gt;0)),(B42/B41),"")</f>
        <v/>
      </c>
      <c r="C44" s="62" t="s">
        <v>30</v>
      </c>
      <c r="D44" s="83" t="str">
        <f t="shared" ref="D44" si="386">IF(AND((D42&gt;0),(D41&gt;0)),(D42/D41),"")</f>
        <v/>
      </c>
      <c r="E44" s="64" t="s">
        <v>30</v>
      </c>
      <c r="F44" s="83" t="str">
        <f t="shared" ref="F44" si="387">IF(AND((F42&gt;0),(F41&gt;0)),(F42/F41),"")</f>
        <v/>
      </c>
      <c r="G44" s="64" t="s">
        <v>30</v>
      </c>
      <c r="H44" s="83" t="str">
        <f t="shared" ref="H44" si="388">IF(AND((H42&gt;0),(H41&gt;0)),(H42/H41),"")</f>
        <v/>
      </c>
      <c r="I44" s="64" t="s">
        <v>30</v>
      </c>
      <c r="J44" s="83" t="str">
        <f t="shared" ref="J44" si="389">IF(AND((J42&gt;0),(J41&gt;0)),(J42/J41),"")</f>
        <v/>
      </c>
      <c r="K44" s="64" t="s">
        <v>30</v>
      </c>
      <c r="L44" s="83" t="str">
        <f t="shared" ref="L44" si="390">IF(AND((L42&gt;0),(L41&gt;0)),(L42/L41),"")</f>
        <v/>
      </c>
      <c r="M44" s="64" t="s">
        <v>30</v>
      </c>
      <c r="N44" s="83" t="str">
        <f t="shared" ref="N44" si="391">IF(AND((N42&gt;0),(N41&gt;0)),(N42/N41),"")</f>
        <v/>
      </c>
      <c r="O44" s="64" t="s">
        <v>30</v>
      </c>
      <c r="P44" s="83" t="str">
        <f t="shared" ref="P44" si="392">IF(AND((P42&gt;0),(P41&gt;0)),(P42/P41),"")</f>
        <v/>
      </c>
      <c r="Q44" s="64" t="s">
        <v>30</v>
      </c>
      <c r="R44" s="83" t="str">
        <f t="shared" ref="R44" si="393">IF(AND((R42&gt;0),(R41&gt;0)),(R42/R41),"")</f>
        <v/>
      </c>
      <c r="S44" s="64" t="s">
        <v>30</v>
      </c>
      <c r="T44" s="83" t="str">
        <f t="shared" ref="T44" si="394">IF(AND((T42&gt;0),(T41&gt;0)),(T42/T41),"")</f>
        <v/>
      </c>
      <c r="U44" s="64" t="s">
        <v>30</v>
      </c>
      <c r="V44" s="83" t="str">
        <f t="shared" ref="V44" si="395">IF(AND((V42&gt;0),(V41&gt;0)),(V42/V41),"")</f>
        <v/>
      </c>
      <c r="W44" s="64" t="s">
        <v>30</v>
      </c>
      <c r="X44" s="83" t="str">
        <f t="shared" ref="X44" si="396">IF(AND((X42&gt;0),(X41&gt;0)),(X42/X41),"")</f>
        <v/>
      </c>
      <c r="Y44" s="64" t="s">
        <v>30</v>
      </c>
      <c r="Z44" s="83" t="str">
        <f t="shared" ref="Z44" si="397">IF(AND((Z42&gt;0),(Z41&gt;0)),(Z42/Z41),"")</f>
        <v/>
      </c>
      <c r="AA44" s="64" t="s">
        <v>30</v>
      </c>
      <c r="AB44" s="83" t="str">
        <f t="shared" ref="AB44" si="398">IF(AND((AB42&gt;0),(AB41&gt;0)),(AB42/AB41),"")</f>
        <v/>
      </c>
      <c r="AC44" s="64" t="s">
        <v>30</v>
      </c>
      <c r="AD44" s="83" t="str">
        <f t="shared" ref="AD44" si="399">IF(AND((AD42&gt;0),(AD41&gt;0)),(AD42/AD41),"")</f>
        <v/>
      </c>
      <c r="AE44" s="64" t="s">
        <v>30</v>
      </c>
      <c r="AF44" s="83" t="str">
        <f>IF(AND((AF42&gt;0),(AF41&gt;0)),(AF42/AF41),"")</f>
        <v/>
      </c>
      <c r="AG44" s="64" t="s">
        <v>30</v>
      </c>
      <c r="AH44" s="83" t="str">
        <f t="shared" ref="AH44" si="400">IF(AND((AH42&gt;0),(AH41&gt;0)),(AH42/AH41),"")</f>
        <v/>
      </c>
      <c r="AI44" s="64" t="s">
        <v>30</v>
      </c>
      <c r="AJ44" s="83" t="str">
        <f t="shared" ref="AJ44" si="401">IF(AND((AJ42&gt;0),(AJ41&gt;0)),(AJ42/AJ41),"")</f>
        <v/>
      </c>
      <c r="AK44" s="64" t="s">
        <v>30</v>
      </c>
      <c r="AL44" s="83" t="str">
        <f t="shared" ref="AL44" si="402">IF(AND((AL42&gt;0),(AL41&gt;0)),(AL42/AL41),"")</f>
        <v/>
      </c>
      <c r="AM44" s="64" t="s">
        <v>30</v>
      </c>
      <c r="AN44" s="83" t="str">
        <f t="shared" ref="AN44" si="403">IF(AND((AN42&gt;0),(AN41&gt;0)),(AN42/AN41),"")</f>
        <v/>
      </c>
      <c r="AO44" s="64" t="s">
        <v>30</v>
      </c>
      <c r="AP44" s="83" t="str">
        <f t="shared" ref="AP44" si="404">IF(AND((AP42&gt;0),(AP41&gt;0)),(AP42/AP41),"")</f>
        <v/>
      </c>
      <c r="AQ44" s="64" t="s">
        <v>30</v>
      </c>
      <c r="AR44" s="83" t="str">
        <f t="shared" ref="AR44" si="405">IF(AND((AR42&gt;0),(AR41&gt;0)),(AR42/AR41),"")</f>
        <v/>
      </c>
      <c r="AS44" s="64" t="s">
        <v>30</v>
      </c>
      <c r="AT44" s="83" t="str">
        <f t="shared" ref="AT44" si="406">IF(AND((AT42&gt;0),(AT41&gt;0)),(AT42/AT41),"")</f>
        <v/>
      </c>
      <c r="AU44" s="64" t="s">
        <v>30</v>
      </c>
      <c r="AV44" s="83" t="str">
        <f t="shared" ref="AV44" si="407">IF(AND((AV42&gt;0),(AV41&gt;0)),(AV42/AV41),"")</f>
        <v/>
      </c>
      <c r="AW44" s="64" t="s">
        <v>30</v>
      </c>
      <c r="AX44" s="83" t="str">
        <f t="shared" ref="AX44" si="408">IF(AND((AX42&gt;0),(AX41&gt;0)),(AX42/AX41),"")</f>
        <v/>
      </c>
      <c r="AY44" s="64" t="s">
        <v>30</v>
      </c>
      <c r="AZ44" s="83" t="str">
        <f t="shared" ref="AZ44" si="409">IF(AND((AZ42&gt;0),(AZ41&gt;0)),(AZ42/AZ41),"")</f>
        <v/>
      </c>
      <c r="BA44" s="64" t="s">
        <v>30</v>
      </c>
      <c r="BB44" s="83" t="str">
        <f t="shared" ref="BB44" si="410">IF(AND((BB42&gt;0),(BB41&gt;0)),(BB42/BB41),"")</f>
        <v/>
      </c>
      <c r="BC44" s="64" t="s">
        <v>30</v>
      </c>
      <c r="BD44" s="83" t="str">
        <f t="shared" ref="BD44" si="411">IF(AND((BD42&gt;0),(BD41&gt;0)),(BD42/BD41),"")</f>
        <v/>
      </c>
      <c r="BE44" s="64" t="s">
        <v>30</v>
      </c>
      <c r="BF44" s="83" t="str">
        <f t="shared" ref="BF44" si="412">IF(AND((BF42&gt;0),(BF41&gt;0)),(BF42/BF41),"")</f>
        <v/>
      </c>
      <c r="BG44" s="64" t="s">
        <v>30</v>
      </c>
      <c r="BH44" s="83" t="str">
        <f t="shared" ref="BH44" si="413">IF(AND((BH42&gt;0),(BH41&gt;0)),(BH42/BH41),"")</f>
        <v/>
      </c>
      <c r="BI44" s="64" t="s">
        <v>30</v>
      </c>
      <c r="BK44" s="65" t="str">
        <f t="shared" si="0"/>
        <v xml:space="preserve">     Anterior branches length ratio</v>
      </c>
      <c r="BL44" s="66">
        <f t="shared" si="1"/>
        <v>0</v>
      </c>
      <c r="BM44" s="84" t="str">
        <f t="shared" si="2"/>
        <v/>
      </c>
      <c r="BN44" s="87" t="str">
        <f t="shared" si="3"/>
        <v>?</v>
      </c>
      <c r="BO44" s="85" t="str">
        <f t="shared" si="4"/>
        <v/>
      </c>
      <c r="BP44" s="89" t="str">
        <f t="shared" si="5"/>
        <v/>
      </c>
      <c r="BQ44" s="90" t="s">
        <v>30</v>
      </c>
      <c r="BR44" s="91" t="str">
        <f t="shared" si="7"/>
        <v/>
      </c>
      <c r="BS44" s="86" t="str">
        <f t="shared" si="8"/>
        <v>?</v>
      </c>
      <c r="BT44" s="92" t="s">
        <v>30</v>
      </c>
      <c r="BU44" s="87" t="str">
        <f t="shared" si="9"/>
        <v>?</v>
      </c>
      <c r="BV44" s="93" t="s">
        <v>30</v>
      </c>
      <c r="BW44" s="87" t="str">
        <f t="shared" si="10"/>
        <v>?</v>
      </c>
      <c r="BX44" s="90" t="s">
        <v>30</v>
      </c>
    </row>
    <row r="45" spans="1:76" x14ac:dyDescent="0.3">
      <c r="A45" s="81" t="s">
        <v>48</v>
      </c>
      <c r="B45" s="61"/>
      <c r="C45" s="62" t="str">
        <f t="shared" si="356"/>
        <v/>
      </c>
      <c r="D45" s="63"/>
      <c r="E45" s="64" t="str">
        <f t="shared" ref="E45:E47" si="414">IF(AND((D45&gt;0),(D$7&gt;0)),(D45/D$7*100),"")</f>
        <v/>
      </c>
      <c r="F45" s="63"/>
      <c r="G45" s="64" t="str">
        <f t="shared" ref="G45:G47" si="415">IF(AND((F45&gt;0),(F$7&gt;0)),(F45/F$7*100),"")</f>
        <v/>
      </c>
      <c r="H45" s="63"/>
      <c r="I45" s="64" t="str">
        <f t="shared" ref="I45:I47" si="416">IF(AND((H45&gt;0),(H$7&gt;0)),(H45/H$7*100),"")</f>
        <v/>
      </c>
      <c r="J45" s="63"/>
      <c r="K45" s="64" t="str">
        <f t="shared" ref="K45:K47" si="417">IF(AND((J45&gt;0),(J$7&gt;0)),(J45/J$7*100),"")</f>
        <v/>
      </c>
      <c r="L45" s="63"/>
      <c r="M45" s="64" t="str">
        <f t="shared" ref="M45:M47" si="418">IF(AND((L45&gt;0),(L$7&gt;0)),(L45/L$7*100),"")</f>
        <v/>
      </c>
      <c r="N45" s="63"/>
      <c r="O45" s="64" t="str">
        <f t="shared" ref="O45:O47" si="419">IF(AND((N45&gt;0),(N$7&gt;0)),(N45/N$7*100),"")</f>
        <v/>
      </c>
      <c r="P45" s="63"/>
      <c r="Q45" s="64" t="str">
        <f t="shared" ref="Q45:Q47" si="420">IF(AND((P45&gt;0),(P$7&gt;0)),(P45/P$7*100),"")</f>
        <v/>
      </c>
      <c r="R45" s="63"/>
      <c r="S45" s="64" t="str">
        <f t="shared" ref="S45:S47" si="421">IF(AND((R45&gt;0),(R$7&gt;0)),(R45/R$7*100),"")</f>
        <v/>
      </c>
      <c r="T45" s="63"/>
      <c r="U45" s="64" t="str">
        <f t="shared" ref="U45:U47" si="422">IF(AND((T45&gt;0),(T$7&gt;0)),(T45/T$7*100),"")</f>
        <v/>
      </c>
      <c r="V45" s="63"/>
      <c r="W45" s="64" t="str">
        <f t="shared" ref="W45:W47" si="423">IF(AND((V45&gt;0),(V$7&gt;0)),(V45/V$7*100),"")</f>
        <v/>
      </c>
      <c r="X45" s="63"/>
      <c r="Y45" s="64" t="str">
        <f t="shared" ref="Y45:Y47" si="424">IF(AND((X45&gt;0),(X$7&gt;0)),(X45/X$7*100),"")</f>
        <v/>
      </c>
      <c r="Z45" s="63"/>
      <c r="AA45" s="64" t="str">
        <f t="shared" ref="AA45:AA47" si="425">IF(AND((Z45&gt;0),(Z$7&gt;0)),(Z45/Z$7*100),"")</f>
        <v/>
      </c>
      <c r="AB45" s="63"/>
      <c r="AC45" s="64" t="str">
        <f t="shared" ref="AC45:AC47" si="426">IF(AND((AB45&gt;0),(AB$7&gt;0)),(AB45/AB$7*100),"")</f>
        <v/>
      </c>
      <c r="AD45" s="63"/>
      <c r="AE45" s="64" t="str">
        <f t="shared" ref="AE45:AE47" si="427">IF(AND((AD45&gt;0),(AD$7&gt;0)),(AD45/AD$7*100),"")</f>
        <v/>
      </c>
      <c r="AF45" s="63"/>
      <c r="AG45" s="64" t="str">
        <f t="shared" ref="AG45:AG47" si="428">IF(AND((AF45&gt;0),(AF$7&gt;0)),(AF45/AF$7*100),"")</f>
        <v/>
      </c>
      <c r="AH45" s="63"/>
      <c r="AI45" s="64" t="str">
        <f t="shared" ref="AI45:AI47" si="429">IF(AND((AH45&gt;0),(AH$7&gt;0)),(AH45/AH$7*100),"")</f>
        <v/>
      </c>
      <c r="AJ45" s="63"/>
      <c r="AK45" s="64" t="str">
        <f t="shared" ref="AK45:AK47" si="430">IF(AND((AJ45&gt;0),(AJ$7&gt;0)),(AJ45/AJ$7*100),"")</f>
        <v/>
      </c>
      <c r="AL45" s="63"/>
      <c r="AM45" s="64" t="str">
        <f t="shared" ref="AM45:AM47" si="431">IF(AND((AL45&gt;0),(AL$7&gt;0)),(AL45/AL$7*100),"")</f>
        <v/>
      </c>
      <c r="AN45" s="63"/>
      <c r="AO45" s="64" t="str">
        <f t="shared" ref="AO45:AO47" si="432">IF(AND((AN45&gt;0),(AN$7&gt;0)),(AN45/AN$7*100),"")</f>
        <v/>
      </c>
      <c r="AP45" s="63"/>
      <c r="AQ45" s="64" t="str">
        <f t="shared" ref="AQ45:AQ47" si="433">IF(AND((AP45&gt;0),(AP$7&gt;0)),(AP45/AP$7*100),"")</f>
        <v/>
      </c>
      <c r="AR45" s="63"/>
      <c r="AS45" s="64" t="str">
        <f t="shared" ref="AS45:AS47" si="434">IF(AND((AR45&gt;0),(AR$7&gt;0)),(AR45/AR$7*100),"")</f>
        <v/>
      </c>
      <c r="AT45" s="63"/>
      <c r="AU45" s="64" t="str">
        <f t="shared" ref="AU45:AU47" si="435">IF(AND((AT45&gt;0),(AT$7&gt;0)),(AT45/AT$7*100),"")</f>
        <v/>
      </c>
      <c r="AV45" s="63"/>
      <c r="AW45" s="64" t="str">
        <f t="shared" ref="AW45:AW47" si="436">IF(AND((AV45&gt;0),(AV$7&gt;0)),(AV45/AV$7*100),"")</f>
        <v/>
      </c>
      <c r="AX45" s="63"/>
      <c r="AY45" s="64" t="str">
        <f t="shared" ref="AY45:AY47" si="437">IF(AND((AX45&gt;0),(AX$7&gt;0)),(AX45/AX$7*100),"")</f>
        <v/>
      </c>
      <c r="AZ45" s="63"/>
      <c r="BA45" s="64" t="str">
        <f t="shared" ref="BA45:BA47" si="438">IF(AND((AZ45&gt;0),(AZ$7&gt;0)),(AZ45/AZ$7*100),"")</f>
        <v/>
      </c>
      <c r="BB45" s="63"/>
      <c r="BC45" s="64" t="str">
        <f t="shared" ref="BC45:BC47" si="439">IF(AND((BB45&gt;0),(BB$7&gt;0)),(BB45/BB$7*100),"")</f>
        <v/>
      </c>
      <c r="BD45" s="63"/>
      <c r="BE45" s="64" t="str">
        <f t="shared" ref="BE45:BE47" si="440">IF(AND((BD45&gt;0),(BD$7&gt;0)),(BD45/BD$7*100),"")</f>
        <v/>
      </c>
      <c r="BF45" s="63"/>
      <c r="BG45" s="64" t="str">
        <f t="shared" ref="BG45:BG47" si="441">IF(AND((BF45&gt;0),(BF$7&gt;0)),(BF45/BF$7*100),"")</f>
        <v/>
      </c>
      <c r="BH45" s="63"/>
      <c r="BI45" s="64" t="str">
        <f t="shared" ref="BI45:BI47" si="442">IF(AND((BH45&gt;0),(BH$7&gt;0)),(BH45/BH$7*100),"")</f>
        <v/>
      </c>
      <c r="BK45" s="65" t="str">
        <f t="shared" si="0"/>
        <v xml:space="preserve">     Posterior primary branch</v>
      </c>
      <c r="BL45" s="66">
        <f t="shared" si="1"/>
        <v>0</v>
      </c>
      <c r="BM45" s="67" t="str">
        <f t="shared" si="2"/>
        <v/>
      </c>
      <c r="BN45" s="52" t="str">
        <f t="shared" si="3"/>
        <v>?</v>
      </c>
      <c r="BO45" s="68" t="str">
        <f t="shared" si="4"/>
        <v/>
      </c>
      <c r="BP45" s="69" t="str">
        <f t="shared" si="5"/>
        <v/>
      </c>
      <c r="BQ45" s="70" t="str">
        <f t="shared" si="6"/>
        <v>?</v>
      </c>
      <c r="BR45" s="71" t="str">
        <f t="shared" si="7"/>
        <v/>
      </c>
      <c r="BS45" s="72" t="str">
        <f t="shared" si="8"/>
        <v>?</v>
      </c>
      <c r="BT45" s="73" t="str">
        <f t="shared" si="8"/>
        <v>?</v>
      </c>
      <c r="BU45" s="74" t="str">
        <f t="shared" si="9"/>
        <v>?</v>
      </c>
      <c r="BV45" s="75" t="str">
        <f t="shared" si="9"/>
        <v>?</v>
      </c>
      <c r="BW45" s="74" t="str">
        <f t="shared" si="10"/>
        <v>?</v>
      </c>
      <c r="BX45" s="70" t="str">
        <f t="shared" si="10"/>
        <v>?</v>
      </c>
    </row>
    <row r="46" spans="1:76" x14ac:dyDescent="0.3">
      <c r="A46" s="81" t="s">
        <v>49</v>
      </c>
      <c r="B46" s="61"/>
      <c r="C46" s="62" t="str">
        <f t="shared" si="356"/>
        <v/>
      </c>
      <c r="D46" s="63"/>
      <c r="E46" s="64" t="str">
        <f t="shared" si="414"/>
        <v/>
      </c>
      <c r="F46" s="63"/>
      <c r="G46" s="64" t="str">
        <f t="shared" si="415"/>
        <v/>
      </c>
      <c r="H46" s="63"/>
      <c r="I46" s="64" t="str">
        <f t="shared" si="416"/>
        <v/>
      </c>
      <c r="J46" s="63"/>
      <c r="K46" s="64" t="str">
        <f t="shared" si="417"/>
        <v/>
      </c>
      <c r="L46" s="63"/>
      <c r="M46" s="64" t="str">
        <f t="shared" si="418"/>
        <v/>
      </c>
      <c r="N46" s="63"/>
      <c r="O46" s="64" t="str">
        <f t="shared" si="419"/>
        <v/>
      </c>
      <c r="P46" s="63"/>
      <c r="Q46" s="64" t="str">
        <f t="shared" si="420"/>
        <v/>
      </c>
      <c r="R46" s="63"/>
      <c r="S46" s="64" t="str">
        <f t="shared" si="421"/>
        <v/>
      </c>
      <c r="T46" s="63"/>
      <c r="U46" s="64" t="str">
        <f t="shared" si="422"/>
        <v/>
      </c>
      <c r="V46" s="63"/>
      <c r="W46" s="64" t="str">
        <f t="shared" si="423"/>
        <v/>
      </c>
      <c r="X46" s="63"/>
      <c r="Y46" s="64" t="str">
        <f t="shared" si="424"/>
        <v/>
      </c>
      <c r="Z46" s="63"/>
      <c r="AA46" s="64" t="str">
        <f t="shared" si="425"/>
        <v/>
      </c>
      <c r="AB46" s="63"/>
      <c r="AC46" s="64" t="str">
        <f t="shared" si="426"/>
        <v/>
      </c>
      <c r="AD46" s="63"/>
      <c r="AE46" s="64" t="str">
        <f t="shared" si="427"/>
        <v/>
      </c>
      <c r="AF46" s="63"/>
      <c r="AG46" s="64" t="str">
        <f t="shared" si="428"/>
        <v/>
      </c>
      <c r="AH46" s="63"/>
      <c r="AI46" s="64" t="str">
        <f t="shared" si="429"/>
        <v/>
      </c>
      <c r="AJ46" s="63"/>
      <c r="AK46" s="64" t="str">
        <f t="shared" si="430"/>
        <v/>
      </c>
      <c r="AL46" s="63"/>
      <c r="AM46" s="64" t="str">
        <f t="shared" si="431"/>
        <v/>
      </c>
      <c r="AN46" s="63"/>
      <c r="AO46" s="64" t="str">
        <f t="shared" si="432"/>
        <v/>
      </c>
      <c r="AP46" s="63"/>
      <c r="AQ46" s="64" t="str">
        <f t="shared" si="433"/>
        <v/>
      </c>
      <c r="AR46" s="63"/>
      <c r="AS46" s="64" t="str">
        <f t="shared" si="434"/>
        <v/>
      </c>
      <c r="AT46" s="63"/>
      <c r="AU46" s="64" t="str">
        <f t="shared" si="435"/>
        <v/>
      </c>
      <c r="AV46" s="63"/>
      <c r="AW46" s="64" t="str">
        <f t="shared" si="436"/>
        <v/>
      </c>
      <c r="AX46" s="63"/>
      <c r="AY46" s="64" t="str">
        <f t="shared" si="437"/>
        <v/>
      </c>
      <c r="AZ46" s="63"/>
      <c r="BA46" s="64" t="str">
        <f t="shared" si="438"/>
        <v/>
      </c>
      <c r="BB46" s="63"/>
      <c r="BC46" s="64" t="str">
        <f t="shared" si="439"/>
        <v/>
      </c>
      <c r="BD46" s="63"/>
      <c r="BE46" s="64" t="str">
        <f t="shared" si="440"/>
        <v/>
      </c>
      <c r="BF46" s="63"/>
      <c r="BG46" s="64" t="str">
        <f t="shared" si="441"/>
        <v/>
      </c>
      <c r="BH46" s="63"/>
      <c r="BI46" s="64" t="str">
        <f t="shared" si="442"/>
        <v/>
      </c>
      <c r="BK46" s="65" t="str">
        <f t="shared" si="0"/>
        <v xml:space="preserve">     Posterior base + secondary branch</v>
      </c>
      <c r="BL46" s="66">
        <f t="shared" si="1"/>
        <v>0</v>
      </c>
      <c r="BM46" s="67" t="str">
        <f t="shared" si="2"/>
        <v/>
      </c>
      <c r="BN46" s="52" t="str">
        <f t="shared" si="3"/>
        <v>?</v>
      </c>
      <c r="BO46" s="68" t="str">
        <f t="shared" si="4"/>
        <v/>
      </c>
      <c r="BP46" s="69" t="str">
        <f t="shared" si="5"/>
        <v/>
      </c>
      <c r="BQ46" s="70" t="str">
        <f t="shared" si="6"/>
        <v>?</v>
      </c>
      <c r="BR46" s="71" t="str">
        <f t="shared" si="7"/>
        <v/>
      </c>
      <c r="BS46" s="72" t="str">
        <f t="shared" si="8"/>
        <v>?</v>
      </c>
      <c r="BT46" s="73" t="str">
        <f t="shared" si="8"/>
        <v>?</v>
      </c>
      <c r="BU46" s="74" t="str">
        <f t="shared" si="9"/>
        <v>?</v>
      </c>
      <c r="BV46" s="75" t="str">
        <f t="shared" si="9"/>
        <v>?</v>
      </c>
      <c r="BW46" s="74" t="str">
        <f t="shared" si="10"/>
        <v>?</v>
      </c>
      <c r="BX46" s="70" t="str">
        <f t="shared" si="10"/>
        <v>?</v>
      </c>
    </row>
    <row r="47" spans="1:76" x14ac:dyDescent="0.3">
      <c r="A47" s="81" t="s">
        <v>50</v>
      </c>
      <c r="B47" s="61"/>
      <c r="C47" s="62" t="str">
        <f t="shared" si="356"/>
        <v/>
      </c>
      <c r="D47" s="63"/>
      <c r="E47" s="64" t="str">
        <f t="shared" si="414"/>
        <v/>
      </c>
      <c r="F47" s="63"/>
      <c r="G47" s="64" t="str">
        <f t="shared" si="415"/>
        <v/>
      </c>
      <c r="H47" s="63"/>
      <c r="I47" s="64" t="str">
        <f t="shared" si="416"/>
        <v/>
      </c>
      <c r="J47" s="63"/>
      <c r="K47" s="64" t="str">
        <f t="shared" si="417"/>
        <v/>
      </c>
      <c r="L47" s="63"/>
      <c r="M47" s="64" t="str">
        <f t="shared" si="418"/>
        <v/>
      </c>
      <c r="N47" s="63"/>
      <c r="O47" s="64" t="str">
        <f t="shared" si="419"/>
        <v/>
      </c>
      <c r="P47" s="63"/>
      <c r="Q47" s="64" t="str">
        <f t="shared" si="420"/>
        <v/>
      </c>
      <c r="R47" s="63"/>
      <c r="S47" s="64" t="str">
        <f t="shared" si="421"/>
        <v/>
      </c>
      <c r="T47" s="63"/>
      <c r="U47" s="64" t="str">
        <f t="shared" si="422"/>
        <v/>
      </c>
      <c r="V47" s="63"/>
      <c r="W47" s="64" t="str">
        <f t="shared" si="423"/>
        <v/>
      </c>
      <c r="X47" s="63"/>
      <c r="Y47" s="64" t="str">
        <f t="shared" si="424"/>
        <v/>
      </c>
      <c r="Z47" s="63"/>
      <c r="AA47" s="64" t="str">
        <f t="shared" si="425"/>
        <v/>
      </c>
      <c r="AB47" s="63"/>
      <c r="AC47" s="64" t="str">
        <f t="shared" si="426"/>
        <v/>
      </c>
      <c r="AD47" s="63"/>
      <c r="AE47" s="64" t="str">
        <f t="shared" si="427"/>
        <v/>
      </c>
      <c r="AF47" s="63"/>
      <c r="AG47" s="64" t="str">
        <f t="shared" si="428"/>
        <v/>
      </c>
      <c r="AH47" s="63"/>
      <c r="AI47" s="64" t="str">
        <f t="shared" si="429"/>
        <v/>
      </c>
      <c r="AJ47" s="63"/>
      <c r="AK47" s="64" t="str">
        <f t="shared" si="430"/>
        <v/>
      </c>
      <c r="AL47" s="63"/>
      <c r="AM47" s="64" t="str">
        <f t="shared" si="431"/>
        <v/>
      </c>
      <c r="AN47" s="63"/>
      <c r="AO47" s="64" t="str">
        <f t="shared" si="432"/>
        <v/>
      </c>
      <c r="AP47" s="63"/>
      <c r="AQ47" s="64" t="str">
        <f t="shared" si="433"/>
        <v/>
      </c>
      <c r="AR47" s="63"/>
      <c r="AS47" s="64" t="str">
        <f t="shared" si="434"/>
        <v/>
      </c>
      <c r="AT47" s="63"/>
      <c r="AU47" s="64" t="str">
        <f t="shared" si="435"/>
        <v/>
      </c>
      <c r="AV47" s="63"/>
      <c r="AW47" s="64" t="str">
        <f t="shared" si="436"/>
        <v/>
      </c>
      <c r="AX47" s="63"/>
      <c r="AY47" s="64" t="str">
        <f t="shared" si="437"/>
        <v/>
      </c>
      <c r="AZ47" s="63"/>
      <c r="BA47" s="64" t="str">
        <f t="shared" si="438"/>
        <v/>
      </c>
      <c r="BB47" s="63"/>
      <c r="BC47" s="64" t="str">
        <f t="shared" si="439"/>
        <v/>
      </c>
      <c r="BD47" s="63"/>
      <c r="BE47" s="64" t="str">
        <f t="shared" si="440"/>
        <v/>
      </c>
      <c r="BF47" s="63"/>
      <c r="BG47" s="64" t="str">
        <f t="shared" si="441"/>
        <v/>
      </c>
      <c r="BH47" s="63"/>
      <c r="BI47" s="64" t="str">
        <f t="shared" si="442"/>
        <v/>
      </c>
      <c r="BK47" s="65" t="str">
        <f t="shared" si="0"/>
        <v xml:space="preserve">     Posterior spur</v>
      </c>
      <c r="BL47" s="66">
        <f t="shared" si="1"/>
        <v>0</v>
      </c>
      <c r="BM47" s="67" t="str">
        <f t="shared" si="2"/>
        <v/>
      </c>
      <c r="BN47" s="52" t="str">
        <f t="shared" si="3"/>
        <v>?</v>
      </c>
      <c r="BO47" s="68" t="str">
        <f t="shared" si="4"/>
        <v/>
      </c>
      <c r="BP47" s="69" t="str">
        <f t="shared" si="5"/>
        <v/>
      </c>
      <c r="BQ47" s="70" t="str">
        <f t="shared" si="6"/>
        <v>?</v>
      </c>
      <c r="BR47" s="71" t="str">
        <f t="shared" si="7"/>
        <v/>
      </c>
      <c r="BS47" s="72" t="str">
        <f t="shared" si="8"/>
        <v>?</v>
      </c>
      <c r="BT47" s="73" t="str">
        <f t="shared" si="8"/>
        <v>?</v>
      </c>
      <c r="BU47" s="74" t="str">
        <f t="shared" si="9"/>
        <v>?</v>
      </c>
      <c r="BV47" s="75" t="str">
        <f t="shared" si="9"/>
        <v>?</v>
      </c>
      <c r="BW47" s="74" t="str">
        <f t="shared" si="10"/>
        <v>?</v>
      </c>
      <c r="BX47" s="70" t="str">
        <f t="shared" si="10"/>
        <v>?</v>
      </c>
    </row>
    <row r="48" spans="1:76" ht="14.4" thickBot="1" x14ac:dyDescent="0.35">
      <c r="A48" s="81" t="s">
        <v>51</v>
      </c>
      <c r="B48" s="82" t="str">
        <f>IF(AND((B46&gt;0),(B45&gt;0)),(B46/B45),"")</f>
        <v/>
      </c>
      <c r="C48" s="62" t="s">
        <v>30</v>
      </c>
      <c r="D48" s="83" t="str">
        <f t="shared" ref="D48" si="443">IF(AND((D46&gt;0),(D45&gt;0)),(D46/D45),"")</f>
        <v/>
      </c>
      <c r="E48" s="64" t="s">
        <v>30</v>
      </c>
      <c r="F48" s="83" t="str">
        <f t="shared" ref="F48" si="444">IF(AND((F46&gt;0),(F45&gt;0)),(F46/F45),"")</f>
        <v/>
      </c>
      <c r="G48" s="64" t="s">
        <v>30</v>
      </c>
      <c r="H48" s="83" t="str">
        <f t="shared" ref="H48" si="445">IF(AND((H46&gt;0),(H45&gt;0)),(H46/H45),"")</f>
        <v/>
      </c>
      <c r="I48" s="64" t="s">
        <v>30</v>
      </c>
      <c r="J48" s="83" t="str">
        <f t="shared" ref="J48" si="446">IF(AND((J46&gt;0),(J45&gt;0)),(J46/J45),"")</f>
        <v/>
      </c>
      <c r="K48" s="64" t="s">
        <v>30</v>
      </c>
      <c r="L48" s="83" t="str">
        <f t="shared" ref="L48" si="447">IF(AND((L46&gt;0),(L45&gt;0)),(L46/L45),"")</f>
        <v/>
      </c>
      <c r="M48" s="64" t="s">
        <v>30</v>
      </c>
      <c r="N48" s="83" t="str">
        <f t="shared" ref="N48" si="448">IF(AND((N46&gt;0),(N45&gt;0)),(N46/N45),"")</f>
        <v/>
      </c>
      <c r="O48" s="64" t="s">
        <v>30</v>
      </c>
      <c r="P48" s="83" t="str">
        <f t="shared" ref="P48" si="449">IF(AND((P46&gt;0),(P45&gt;0)),(P46/P45),"")</f>
        <v/>
      </c>
      <c r="Q48" s="64" t="s">
        <v>30</v>
      </c>
      <c r="R48" s="83" t="str">
        <f t="shared" ref="R48" si="450">IF(AND((R46&gt;0),(R45&gt;0)),(R46/R45),"")</f>
        <v/>
      </c>
      <c r="S48" s="64" t="s">
        <v>30</v>
      </c>
      <c r="T48" s="83" t="str">
        <f t="shared" ref="T48" si="451">IF(AND((T46&gt;0),(T45&gt;0)),(T46/T45),"")</f>
        <v/>
      </c>
      <c r="U48" s="64" t="s">
        <v>30</v>
      </c>
      <c r="V48" s="83" t="str">
        <f t="shared" ref="V48" si="452">IF(AND((V46&gt;0),(V45&gt;0)),(V46/V45),"")</f>
        <v/>
      </c>
      <c r="W48" s="64" t="s">
        <v>30</v>
      </c>
      <c r="X48" s="83" t="str">
        <f t="shared" ref="X48" si="453">IF(AND((X46&gt;0),(X45&gt;0)),(X46/X45),"")</f>
        <v/>
      </c>
      <c r="Y48" s="64" t="s">
        <v>30</v>
      </c>
      <c r="Z48" s="83" t="str">
        <f t="shared" ref="Z48" si="454">IF(AND((Z46&gt;0),(Z45&gt;0)),(Z46/Z45),"")</f>
        <v/>
      </c>
      <c r="AA48" s="64" t="s">
        <v>30</v>
      </c>
      <c r="AB48" s="83" t="str">
        <f t="shared" ref="AB48" si="455">IF(AND((AB46&gt;0),(AB45&gt;0)),(AB46/AB45),"")</f>
        <v/>
      </c>
      <c r="AC48" s="64" t="s">
        <v>30</v>
      </c>
      <c r="AD48" s="83" t="str">
        <f t="shared" ref="AD48" si="456">IF(AND((AD46&gt;0),(AD45&gt;0)),(AD46/AD45),"")</f>
        <v/>
      </c>
      <c r="AE48" s="64" t="s">
        <v>30</v>
      </c>
      <c r="AF48" s="83" t="str">
        <f>IF(AND((AF46&gt;0),(AF45&gt;0)),(AF46/AF45),"")</f>
        <v/>
      </c>
      <c r="AG48" s="64" t="s">
        <v>30</v>
      </c>
      <c r="AH48" s="83" t="str">
        <f t="shared" ref="AH48" si="457">IF(AND((AH46&gt;0),(AH45&gt;0)),(AH46/AH45),"")</f>
        <v/>
      </c>
      <c r="AI48" s="64" t="s">
        <v>30</v>
      </c>
      <c r="AJ48" s="83" t="str">
        <f t="shared" ref="AJ48" si="458">IF(AND((AJ46&gt;0),(AJ45&gt;0)),(AJ46/AJ45),"")</f>
        <v/>
      </c>
      <c r="AK48" s="64" t="s">
        <v>30</v>
      </c>
      <c r="AL48" s="83" t="str">
        <f t="shared" ref="AL48" si="459">IF(AND((AL46&gt;0),(AL45&gt;0)),(AL46/AL45),"")</f>
        <v/>
      </c>
      <c r="AM48" s="64" t="s">
        <v>30</v>
      </c>
      <c r="AN48" s="83" t="str">
        <f t="shared" ref="AN48" si="460">IF(AND((AN46&gt;0),(AN45&gt;0)),(AN46/AN45),"")</f>
        <v/>
      </c>
      <c r="AO48" s="64" t="s">
        <v>30</v>
      </c>
      <c r="AP48" s="83" t="str">
        <f t="shared" ref="AP48" si="461">IF(AND((AP46&gt;0),(AP45&gt;0)),(AP46/AP45),"")</f>
        <v/>
      </c>
      <c r="AQ48" s="64" t="s">
        <v>30</v>
      </c>
      <c r="AR48" s="83" t="str">
        <f t="shared" ref="AR48" si="462">IF(AND((AR46&gt;0),(AR45&gt;0)),(AR46/AR45),"")</f>
        <v/>
      </c>
      <c r="AS48" s="64" t="s">
        <v>30</v>
      </c>
      <c r="AT48" s="83" t="str">
        <f t="shared" ref="AT48" si="463">IF(AND((AT46&gt;0),(AT45&gt;0)),(AT46/AT45),"")</f>
        <v/>
      </c>
      <c r="AU48" s="64" t="s">
        <v>30</v>
      </c>
      <c r="AV48" s="83" t="str">
        <f t="shared" ref="AV48" si="464">IF(AND((AV46&gt;0),(AV45&gt;0)),(AV46/AV45),"")</f>
        <v/>
      </c>
      <c r="AW48" s="64" t="s">
        <v>30</v>
      </c>
      <c r="AX48" s="83" t="str">
        <f t="shared" ref="AX48" si="465">IF(AND((AX46&gt;0),(AX45&gt;0)),(AX46/AX45),"")</f>
        <v/>
      </c>
      <c r="AY48" s="64" t="s">
        <v>30</v>
      </c>
      <c r="AZ48" s="83" t="str">
        <f t="shared" ref="AZ48" si="466">IF(AND((AZ46&gt;0),(AZ45&gt;0)),(AZ46/AZ45),"")</f>
        <v/>
      </c>
      <c r="BA48" s="64" t="s">
        <v>30</v>
      </c>
      <c r="BB48" s="83" t="str">
        <f t="shared" ref="BB48" si="467">IF(AND((BB46&gt;0),(BB45&gt;0)),(BB46/BB45),"")</f>
        <v/>
      </c>
      <c r="BC48" s="64" t="s">
        <v>30</v>
      </c>
      <c r="BD48" s="83" t="str">
        <f t="shared" ref="BD48" si="468">IF(AND((BD46&gt;0),(BD45&gt;0)),(BD46/BD45),"")</f>
        <v/>
      </c>
      <c r="BE48" s="64" t="s">
        <v>30</v>
      </c>
      <c r="BF48" s="83" t="str">
        <f t="shared" ref="BF48" si="469">IF(AND((BF46&gt;0),(BF45&gt;0)),(BF46/BF45),"")</f>
        <v/>
      </c>
      <c r="BG48" s="64" t="s">
        <v>30</v>
      </c>
      <c r="BH48" s="83" t="str">
        <f t="shared" ref="BH48" si="470">IF(AND((BH46&gt;0),(BH45&gt;0)),(BH46/BH45),"")</f>
        <v/>
      </c>
      <c r="BI48" s="64" t="s">
        <v>30</v>
      </c>
      <c r="BK48" s="94" t="str">
        <f t="shared" si="0"/>
        <v xml:space="preserve">     Posterior branches length ratio</v>
      </c>
      <c r="BL48" s="95">
        <f t="shared" si="1"/>
        <v>0</v>
      </c>
      <c r="BM48" s="96" t="str">
        <f t="shared" si="2"/>
        <v/>
      </c>
      <c r="BN48" s="97" t="str">
        <f t="shared" si="3"/>
        <v>?</v>
      </c>
      <c r="BO48" s="98" t="str">
        <f t="shared" si="4"/>
        <v/>
      </c>
      <c r="BP48" s="99" t="str">
        <f t="shared" si="5"/>
        <v/>
      </c>
      <c r="BQ48" s="100" t="s">
        <v>30</v>
      </c>
      <c r="BR48" s="101" t="str">
        <f t="shared" si="7"/>
        <v/>
      </c>
      <c r="BS48" s="102" t="str">
        <f t="shared" si="8"/>
        <v>?</v>
      </c>
      <c r="BT48" s="103" t="s">
        <v>30</v>
      </c>
      <c r="BU48" s="97" t="str">
        <f t="shared" si="9"/>
        <v>?</v>
      </c>
      <c r="BV48" s="104" t="s">
        <v>30</v>
      </c>
      <c r="BW48" s="97" t="str">
        <f t="shared" si="10"/>
        <v>?</v>
      </c>
      <c r="BX48" s="100" t="s">
        <v>30</v>
      </c>
    </row>
    <row r="49" spans="1:76" x14ac:dyDescent="0.3">
      <c r="A49" s="105"/>
      <c r="B49" s="106"/>
      <c r="C49" s="107"/>
      <c r="D49" s="108"/>
      <c r="E49" s="109"/>
      <c r="F49" s="108"/>
      <c r="G49" s="109"/>
      <c r="H49" s="108"/>
      <c r="I49" s="109"/>
      <c r="J49" s="108"/>
      <c r="K49" s="109"/>
      <c r="L49" s="108"/>
      <c r="M49" s="109"/>
      <c r="N49" s="108"/>
      <c r="O49" s="109"/>
      <c r="P49" s="108"/>
      <c r="Q49" s="109"/>
      <c r="R49" s="108"/>
      <c r="S49" s="109"/>
      <c r="T49" s="108"/>
      <c r="U49" s="109"/>
      <c r="V49" s="108"/>
      <c r="W49" s="109"/>
      <c r="X49" s="108"/>
      <c r="Y49" s="109"/>
      <c r="Z49" s="108"/>
      <c r="AA49" s="109"/>
      <c r="AB49" s="108"/>
      <c r="AC49" s="109"/>
      <c r="AD49" s="108"/>
      <c r="AE49" s="109"/>
      <c r="AF49" s="108"/>
      <c r="AG49" s="109"/>
      <c r="AH49" s="108"/>
      <c r="AI49" s="109"/>
      <c r="AJ49" s="108"/>
      <c r="AK49" s="109"/>
      <c r="AL49" s="108"/>
      <c r="AM49" s="109"/>
      <c r="AN49" s="108"/>
      <c r="AO49" s="109"/>
      <c r="AP49" s="108"/>
      <c r="AQ49" s="109"/>
      <c r="AR49" s="108"/>
      <c r="AS49" s="109"/>
      <c r="AT49" s="108"/>
      <c r="AU49" s="109"/>
      <c r="AV49" s="108"/>
      <c r="AW49" s="109"/>
      <c r="AX49" s="108"/>
      <c r="AY49" s="109"/>
      <c r="AZ49" s="108"/>
      <c r="BA49" s="109"/>
      <c r="BB49" s="108"/>
      <c r="BC49" s="109"/>
      <c r="BD49" s="108"/>
      <c r="BE49" s="109"/>
      <c r="BF49" s="108"/>
      <c r="BG49" s="109"/>
      <c r="BH49" s="108"/>
      <c r="BI49" s="109"/>
      <c r="BK49" s="110"/>
      <c r="BL49" s="111"/>
      <c r="BM49" s="67"/>
      <c r="BN49" s="52"/>
      <c r="BO49" s="68"/>
      <c r="BP49" s="69"/>
      <c r="BQ49" s="70"/>
      <c r="BR49" s="112"/>
      <c r="BS49" s="74"/>
      <c r="BT49" s="70"/>
      <c r="BU49" s="74"/>
      <c r="BV49" s="70"/>
      <c r="BW49" s="74"/>
      <c r="BX49" s="70"/>
    </row>
    <row r="50" spans="1:76" x14ac:dyDescent="0.3">
      <c r="A50" s="113" t="s">
        <v>52</v>
      </c>
      <c r="B50" s="19"/>
      <c r="C50" s="19"/>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L50" s="115">
        <f>COUNT(B50:BI50)</f>
        <v>0</v>
      </c>
      <c r="BM50" s="74"/>
      <c r="BN50" s="74"/>
      <c r="BO50" s="74"/>
      <c r="BP50" s="70"/>
      <c r="BQ50" s="70"/>
      <c r="BR50" s="70"/>
      <c r="BS50" s="116" t="str">
        <f>IF(COUNT(B50:BI50)&gt;0,AVERAGE(B50:BI50),"?")</f>
        <v>?</v>
      </c>
      <c r="BT50" s="116"/>
      <c r="BU50" s="74"/>
      <c r="BV50" s="70"/>
      <c r="BW50" s="74"/>
      <c r="BX50" s="70"/>
    </row>
    <row r="51" spans="1:76" x14ac:dyDescent="0.3">
      <c r="A51" s="113" t="s">
        <v>53</v>
      </c>
      <c r="B51" s="19"/>
      <c r="C51" s="19"/>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L51" s="115">
        <f t="shared" ref="BL51:BL53" si="471">COUNT(B51:BI51)</f>
        <v>0</v>
      </c>
      <c r="BM51" s="74"/>
      <c r="BN51" s="74"/>
      <c r="BO51" s="74"/>
      <c r="BP51" s="70"/>
      <c r="BQ51" s="70"/>
      <c r="BR51" s="70"/>
      <c r="BS51" s="116" t="str">
        <f t="shared" ref="BS51:BS53" si="472">IF(COUNT(B51:BI51)&gt;0,AVERAGE(B51:BI51),"?")</f>
        <v>?</v>
      </c>
      <c r="BT51" s="116"/>
      <c r="BU51" s="74"/>
      <c r="BV51" s="70"/>
      <c r="BW51" s="74"/>
      <c r="BX51" s="70"/>
    </row>
    <row r="52" spans="1:76" x14ac:dyDescent="0.3">
      <c r="A52" s="113" t="s">
        <v>54</v>
      </c>
      <c r="B52" s="19"/>
      <c r="C52" s="19"/>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L52" s="115">
        <f t="shared" si="471"/>
        <v>0</v>
      </c>
      <c r="BM52" s="74"/>
      <c r="BN52" s="74"/>
      <c r="BO52" s="74"/>
      <c r="BP52" s="70"/>
      <c r="BQ52" s="70"/>
      <c r="BR52" s="70"/>
      <c r="BS52" s="116" t="str">
        <f t="shared" si="472"/>
        <v>?</v>
      </c>
      <c r="BT52" s="116"/>
      <c r="BU52" s="74"/>
      <c r="BV52" s="70"/>
      <c r="BW52" s="74"/>
      <c r="BX52" s="70"/>
    </row>
    <row r="53" spans="1:76" x14ac:dyDescent="0.3">
      <c r="A53" s="113" t="s">
        <v>55</v>
      </c>
      <c r="B53" s="19"/>
      <c r="C53" s="19"/>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L53" s="115">
        <f t="shared" si="471"/>
        <v>0</v>
      </c>
      <c r="BM53" s="74"/>
      <c r="BN53" s="74"/>
      <c r="BO53" s="74"/>
      <c r="BP53" s="70"/>
      <c r="BQ53" s="70"/>
      <c r="BR53" s="70"/>
      <c r="BS53" s="116" t="str">
        <f t="shared" si="472"/>
        <v>?</v>
      </c>
      <c r="BT53" s="116"/>
      <c r="BU53" s="74"/>
      <c r="BV53" s="70"/>
      <c r="BW53" s="74"/>
      <c r="BX53" s="70"/>
    </row>
    <row r="54" spans="1:76" x14ac:dyDescent="0.3">
      <c r="BL54" s="111"/>
      <c r="BM54" s="74"/>
      <c r="BN54" s="74"/>
      <c r="BO54" s="74"/>
      <c r="BP54" s="70"/>
      <c r="BQ54" s="70"/>
      <c r="BR54" s="70"/>
      <c r="BS54" s="74"/>
      <c r="BT54" s="70"/>
      <c r="BU54" s="74"/>
      <c r="BV54" s="70"/>
      <c r="BW54" s="74"/>
      <c r="BX54" s="70"/>
    </row>
    <row r="55" spans="1:76" x14ac:dyDescent="0.3">
      <c r="BL55" s="111"/>
      <c r="BM55" s="74"/>
      <c r="BN55" s="74"/>
      <c r="BO55" s="74"/>
      <c r="BP55" s="70"/>
      <c r="BQ55" s="70"/>
      <c r="BR55" s="70"/>
      <c r="BS55" s="74"/>
      <c r="BT55" s="70"/>
      <c r="BU55" s="74"/>
      <c r="BV55" s="70"/>
      <c r="BW55" s="74"/>
      <c r="BX55" s="70"/>
    </row>
    <row r="56" spans="1:76" x14ac:dyDescent="0.3">
      <c r="BL56" s="111"/>
      <c r="BM56" s="74"/>
      <c r="BN56" s="74"/>
      <c r="BO56" s="74"/>
      <c r="BP56" s="70"/>
      <c r="BQ56" s="70"/>
      <c r="BR56" s="70"/>
      <c r="BS56" s="74"/>
      <c r="BT56" s="70"/>
      <c r="BU56" s="74"/>
      <c r="BV56" s="70"/>
      <c r="BW56" s="74"/>
      <c r="BX56" s="70"/>
    </row>
    <row r="57" spans="1:76" x14ac:dyDescent="0.3">
      <c r="BL57" s="111"/>
      <c r="BM57" s="74"/>
      <c r="BN57" s="74"/>
      <c r="BO57" s="74"/>
      <c r="BP57" s="70"/>
      <c r="BQ57" s="70"/>
      <c r="BR57" s="70"/>
      <c r="BS57" s="74"/>
      <c r="BT57" s="70"/>
      <c r="BU57" s="74"/>
      <c r="BV57" s="70"/>
      <c r="BW57" s="74"/>
      <c r="BX57" s="70"/>
    </row>
    <row r="58" spans="1:76" x14ac:dyDescent="0.3">
      <c r="BL58" s="111"/>
      <c r="BM58" s="74"/>
      <c r="BN58" s="74"/>
      <c r="BO58" s="74"/>
      <c r="BP58" s="70"/>
      <c r="BQ58" s="70"/>
      <c r="BR58" s="70"/>
      <c r="BS58" s="74"/>
      <c r="BT58" s="70"/>
      <c r="BU58" s="74"/>
      <c r="BV58" s="70"/>
      <c r="BW58" s="74"/>
      <c r="BX58" s="70"/>
    </row>
    <row r="59" spans="1:76" x14ac:dyDescent="0.3">
      <c r="BL59" s="111"/>
      <c r="BM59" s="74"/>
      <c r="BN59" s="74"/>
      <c r="BO59" s="74"/>
      <c r="BP59" s="70"/>
      <c r="BQ59" s="70"/>
      <c r="BR59" s="70"/>
      <c r="BS59" s="74"/>
      <c r="BT59" s="70"/>
      <c r="BU59" s="74"/>
      <c r="BV59" s="70"/>
      <c r="BW59" s="74"/>
      <c r="BX59" s="70"/>
    </row>
    <row r="60" spans="1:76" x14ac:dyDescent="0.3">
      <c r="BL60" s="111"/>
      <c r="BM60" s="74"/>
      <c r="BN60" s="74"/>
      <c r="BO60" s="74"/>
      <c r="BP60" s="70"/>
      <c r="BQ60" s="70"/>
      <c r="BR60" s="70"/>
      <c r="BS60" s="74"/>
      <c r="BT60" s="70"/>
      <c r="BU60" s="74"/>
      <c r="BV60" s="70"/>
      <c r="BW60" s="74"/>
      <c r="BX60" s="70"/>
    </row>
    <row r="61" spans="1:76" x14ac:dyDescent="0.3">
      <c r="BL61" s="111"/>
      <c r="BM61" s="74"/>
      <c r="BN61" s="74"/>
      <c r="BO61" s="74"/>
      <c r="BP61" s="70"/>
      <c r="BQ61" s="70"/>
      <c r="BR61" s="70"/>
      <c r="BS61" s="74"/>
      <c r="BT61" s="70"/>
      <c r="BU61" s="74"/>
      <c r="BV61" s="70"/>
      <c r="BW61" s="74"/>
      <c r="BX61" s="70"/>
    </row>
    <row r="62" spans="1:76" x14ac:dyDescent="0.3">
      <c r="BL62" s="111"/>
      <c r="BM62" s="74"/>
      <c r="BN62" s="74"/>
      <c r="BO62" s="74"/>
      <c r="BP62" s="70"/>
      <c r="BQ62" s="70"/>
      <c r="BR62" s="70"/>
      <c r="BS62" s="74"/>
      <c r="BT62" s="70"/>
      <c r="BU62" s="74"/>
      <c r="BV62" s="70"/>
      <c r="BW62" s="74"/>
      <c r="BX62" s="70"/>
    </row>
    <row r="63" spans="1:76" x14ac:dyDescent="0.3">
      <c r="BL63" s="111"/>
      <c r="BM63" s="74"/>
      <c r="BN63" s="74"/>
      <c r="BO63" s="74"/>
      <c r="BP63" s="70"/>
      <c r="BQ63" s="70"/>
      <c r="BR63" s="70"/>
      <c r="BS63" s="74"/>
      <c r="BT63" s="70"/>
      <c r="BU63" s="74"/>
      <c r="BV63" s="70"/>
      <c r="BW63" s="74"/>
      <c r="BX63" s="70"/>
    </row>
    <row r="64" spans="1:76" x14ac:dyDescent="0.3">
      <c r="BS64" s="74"/>
    </row>
    <row r="65" spans="71:71" x14ac:dyDescent="0.3">
      <c r="BS65" s="74"/>
    </row>
    <row r="66" spans="71:71" x14ac:dyDescent="0.3">
      <c r="BS66" s="74"/>
    </row>
  </sheetData>
  <mergeCells count="162">
    <mergeCell ref="BD53:BE53"/>
    <mergeCell ref="BF53:BG53"/>
    <mergeCell ref="BH53:BI53"/>
    <mergeCell ref="BS53:BT53"/>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Z53:AA53"/>
    <mergeCell ref="AB53:AC53"/>
    <mergeCell ref="AD53:AE53"/>
    <mergeCell ref="BS52:BT52"/>
    <mergeCell ref="B53:C53"/>
    <mergeCell ref="D53:E53"/>
    <mergeCell ref="F53:G53"/>
    <mergeCell ref="H53:I53"/>
    <mergeCell ref="J53:K53"/>
    <mergeCell ref="L53:M53"/>
    <mergeCell ref="N53:O53"/>
    <mergeCell ref="P53:Q53"/>
    <mergeCell ref="R53:S53"/>
    <mergeCell ref="AX52:AY52"/>
    <mergeCell ref="AZ52:BA52"/>
    <mergeCell ref="BB52:BC52"/>
    <mergeCell ref="BD52:BE52"/>
    <mergeCell ref="BF52:BG52"/>
    <mergeCell ref="BH52:BI52"/>
    <mergeCell ref="AL52:AM52"/>
    <mergeCell ref="AN52:AO52"/>
    <mergeCell ref="AP52:AQ52"/>
    <mergeCell ref="AR52:AS52"/>
    <mergeCell ref="AT52:AU52"/>
    <mergeCell ref="AV52:AW52"/>
    <mergeCell ref="Z52:AA52"/>
    <mergeCell ref="AB52:AC52"/>
    <mergeCell ref="AD52:AE52"/>
    <mergeCell ref="AF52:AG52"/>
    <mergeCell ref="AH52:AI52"/>
    <mergeCell ref="AJ52:AK52"/>
    <mergeCell ref="N52:O52"/>
    <mergeCell ref="P52:Q52"/>
    <mergeCell ref="R52:S52"/>
    <mergeCell ref="T52:U52"/>
    <mergeCell ref="V52:W52"/>
    <mergeCell ref="X52:Y52"/>
    <mergeCell ref="BD51:BE51"/>
    <mergeCell ref="BF51:BG51"/>
    <mergeCell ref="BH51:BI51"/>
    <mergeCell ref="BS51:BT51"/>
    <mergeCell ref="B52:C52"/>
    <mergeCell ref="D52:E52"/>
    <mergeCell ref="F52:G52"/>
    <mergeCell ref="H52:I52"/>
    <mergeCell ref="J52:K52"/>
    <mergeCell ref="L52:M52"/>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Z51:AA51"/>
    <mergeCell ref="AB51:AC51"/>
    <mergeCell ref="AD51:AE51"/>
    <mergeCell ref="BS50:BT50"/>
    <mergeCell ref="B51:C51"/>
    <mergeCell ref="D51:E51"/>
    <mergeCell ref="F51:G51"/>
    <mergeCell ref="H51:I51"/>
    <mergeCell ref="J51:K51"/>
    <mergeCell ref="L51:M51"/>
    <mergeCell ref="N51:O51"/>
    <mergeCell ref="P51:Q51"/>
    <mergeCell ref="R51:S51"/>
    <mergeCell ref="AX50:AY50"/>
    <mergeCell ref="AZ50:BA50"/>
    <mergeCell ref="BB50:BC50"/>
    <mergeCell ref="BD50:BE50"/>
    <mergeCell ref="BF50:BG50"/>
    <mergeCell ref="BH50:BI50"/>
    <mergeCell ref="AL50:AM50"/>
    <mergeCell ref="AN50:AO50"/>
    <mergeCell ref="AP50:AQ50"/>
    <mergeCell ref="AR50:AS50"/>
    <mergeCell ref="AT50:AU50"/>
    <mergeCell ref="AV50:AW50"/>
    <mergeCell ref="Z50:AA50"/>
    <mergeCell ref="AB50:AC50"/>
    <mergeCell ref="AD50:AE50"/>
    <mergeCell ref="AF50:AG50"/>
    <mergeCell ref="AH50:AI50"/>
    <mergeCell ref="AJ50:AK50"/>
    <mergeCell ref="N50:O50"/>
    <mergeCell ref="P50:Q50"/>
    <mergeCell ref="R50:S50"/>
    <mergeCell ref="T50:U50"/>
    <mergeCell ref="V50:W50"/>
    <mergeCell ref="X50:Y50"/>
    <mergeCell ref="B50:C50"/>
    <mergeCell ref="D50:E50"/>
    <mergeCell ref="F50:G50"/>
    <mergeCell ref="H50:I50"/>
    <mergeCell ref="J50:K50"/>
    <mergeCell ref="L50:M50"/>
    <mergeCell ref="BK1:BK2"/>
    <mergeCell ref="BL1:BL2"/>
    <mergeCell ref="BM1:BR1"/>
    <mergeCell ref="BS1:BT1"/>
    <mergeCell ref="BU1:BV1"/>
    <mergeCell ref="BW1:BX1"/>
    <mergeCell ref="BM2:BO2"/>
    <mergeCell ref="BP2:BR2"/>
    <mergeCell ref="AX1:AY1"/>
    <mergeCell ref="AZ1:BA1"/>
    <mergeCell ref="BB1:BC1"/>
    <mergeCell ref="BD1:BE1"/>
    <mergeCell ref="BF1:BG1"/>
    <mergeCell ref="BH1:BI1"/>
    <mergeCell ref="AL1:AM1"/>
    <mergeCell ref="AN1:AO1"/>
    <mergeCell ref="AP1:AQ1"/>
    <mergeCell ref="AR1:AS1"/>
    <mergeCell ref="AT1:AU1"/>
    <mergeCell ref="AV1:AW1"/>
    <mergeCell ref="Z1:AA1"/>
    <mergeCell ref="AB1:AC1"/>
    <mergeCell ref="AD1:AE1"/>
    <mergeCell ref="AF1:AG1"/>
    <mergeCell ref="AH1:AI1"/>
    <mergeCell ref="AJ1:AK1"/>
    <mergeCell ref="N1:O1"/>
    <mergeCell ref="P1:Q1"/>
    <mergeCell ref="R1:S1"/>
    <mergeCell ref="T1:U1"/>
    <mergeCell ref="V1:W1"/>
    <mergeCell ref="X1:Y1"/>
    <mergeCell ref="B1:C1"/>
    <mergeCell ref="D1:E1"/>
    <mergeCell ref="F1:G1"/>
    <mergeCell ref="H1:I1"/>
    <mergeCell ref="J1:K1"/>
    <mergeCell ref="L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Z66"/>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09375" defaultRowHeight="13.8" x14ac:dyDescent="0.3"/>
  <cols>
    <col min="1" max="1" width="30.33203125" style="20" bestFit="1" customWidth="1"/>
    <col min="2" max="3" width="6.6640625" style="117" customWidth="1"/>
    <col min="4" max="61" width="6.6640625" style="20" customWidth="1"/>
    <col min="62" max="62" width="2.88671875" style="20" customWidth="1"/>
    <col min="63" max="63" width="30.33203125" style="20" bestFit="1" customWidth="1"/>
    <col min="64" max="64" width="3.109375" style="20" bestFit="1" customWidth="1"/>
    <col min="65" max="65" width="6.88671875" style="20" bestFit="1" customWidth="1"/>
    <col min="66" max="66" width="2.44140625" style="20" customWidth="1"/>
    <col min="67" max="67" width="6.88671875" style="20" bestFit="1" customWidth="1"/>
    <col min="68" max="68" width="7.44140625" style="20" bestFit="1" customWidth="1"/>
    <col min="69" max="69" width="2.44140625" style="118" customWidth="1"/>
    <col min="70" max="70" width="7.44140625" style="20" bestFit="1" customWidth="1"/>
    <col min="71" max="71" width="7.5546875" style="20" bestFit="1" customWidth="1"/>
    <col min="72" max="72" width="7.44140625" style="118" bestFit="1" customWidth="1"/>
    <col min="73" max="73" width="7.5546875" style="20" bestFit="1" customWidth="1"/>
    <col min="74" max="74" width="7.33203125" style="118" bestFit="1" customWidth="1"/>
    <col min="75" max="75" width="5.6640625" style="20" bestFit="1" customWidth="1"/>
    <col min="76" max="76" width="7.44140625" style="20" bestFit="1" customWidth="1"/>
    <col min="77" max="16384" width="9.109375" style="20"/>
  </cols>
  <sheetData>
    <row r="1" spans="1:78" x14ac:dyDescent="0.3">
      <c r="A1" s="16" t="s">
        <v>15</v>
      </c>
      <c r="B1" s="17" t="s">
        <v>16</v>
      </c>
      <c r="C1" s="17"/>
      <c r="D1" s="18">
        <v>2</v>
      </c>
      <c r="E1" s="18"/>
      <c r="F1" s="18">
        <v>3</v>
      </c>
      <c r="G1" s="18"/>
      <c r="H1" s="18">
        <v>4</v>
      </c>
      <c r="I1" s="18"/>
      <c r="J1" s="18">
        <v>5</v>
      </c>
      <c r="K1" s="18"/>
      <c r="L1" s="18">
        <v>6</v>
      </c>
      <c r="M1" s="18"/>
      <c r="N1" s="18">
        <v>7</v>
      </c>
      <c r="O1" s="18"/>
      <c r="P1" s="18">
        <v>8</v>
      </c>
      <c r="Q1" s="18"/>
      <c r="R1" s="18">
        <v>9</v>
      </c>
      <c r="S1" s="18"/>
      <c r="T1" s="18">
        <v>10</v>
      </c>
      <c r="U1" s="18"/>
      <c r="V1" s="18">
        <v>11</v>
      </c>
      <c r="W1" s="18"/>
      <c r="X1" s="19">
        <v>12</v>
      </c>
      <c r="Y1" s="19"/>
      <c r="Z1" s="19">
        <v>13</v>
      </c>
      <c r="AA1" s="19"/>
      <c r="AB1" s="19">
        <v>14</v>
      </c>
      <c r="AC1" s="19"/>
      <c r="AD1" s="19">
        <v>15</v>
      </c>
      <c r="AE1" s="19"/>
      <c r="AF1" s="19">
        <v>16</v>
      </c>
      <c r="AG1" s="19"/>
      <c r="AH1" s="19">
        <v>17</v>
      </c>
      <c r="AI1" s="19"/>
      <c r="AJ1" s="19">
        <v>18</v>
      </c>
      <c r="AK1" s="19"/>
      <c r="AL1" s="19">
        <v>19</v>
      </c>
      <c r="AM1" s="19"/>
      <c r="AN1" s="19">
        <v>20</v>
      </c>
      <c r="AO1" s="19"/>
      <c r="AP1" s="19">
        <v>21</v>
      </c>
      <c r="AQ1" s="19"/>
      <c r="AR1" s="19">
        <v>22</v>
      </c>
      <c r="AS1" s="19"/>
      <c r="AT1" s="19">
        <v>23</v>
      </c>
      <c r="AU1" s="19"/>
      <c r="AV1" s="19">
        <v>24</v>
      </c>
      <c r="AW1" s="19"/>
      <c r="AX1" s="19">
        <v>25</v>
      </c>
      <c r="AY1" s="19"/>
      <c r="AZ1" s="19">
        <v>26</v>
      </c>
      <c r="BA1" s="19"/>
      <c r="BB1" s="19">
        <v>27</v>
      </c>
      <c r="BC1" s="19"/>
      <c r="BD1" s="19">
        <v>28</v>
      </c>
      <c r="BE1" s="19"/>
      <c r="BF1" s="19">
        <v>29</v>
      </c>
      <c r="BG1" s="19"/>
      <c r="BH1" s="19">
        <v>30</v>
      </c>
      <c r="BI1" s="19"/>
      <c r="BK1" s="21" t="s">
        <v>17</v>
      </c>
      <c r="BL1" s="22" t="s">
        <v>18</v>
      </c>
      <c r="BM1" s="23" t="s">
        <v>19</v>
      </c>
      <c r="BN1" s="23"/>
      <c r="BO1" s="23"/>
      <c r="BP1" s="23"/>
      <c r="BQ1" s="23"/>
      <c r="BR1" s="24"/>
      <c r="BS1" s="25" t="s">
        <v>20</v>
      </c>
      <c r="BT1" s="26"/>
      <c r="BU1" s="23" t="s">
        <v>21</v>
      </c>
      <c r="BV1" s="27"/>
      <c r="BW1" s="23" t="s">
        <v>22</v>
      </c>
      <c r="BX1" s="23"/>
    </row>
    <row r="2" spans="1:78" x14ac:dyDescent="0.3">
      <c r="A2" s="28" t="s">
        <v>17</v>
      </c>
      <c r="B2" s="29" t="s">
        <v>23</v>
      </c>
      <c r="C2" s="30" t="s">
        <v>24</v>
      </c>
      <c r="D2" s="31" t="s">
        <v>23</v>
      </c>
      <c r="E2" s="32" t="s">
        <v>24</v>
      </c>
      <c r="F2" s="31" t="s">
        <v>23</v>
      </c>
      <c r="G2" s="32" t="s">
        <v>24</v>
      </c>
      <c r="H2" s="31" t="s">
        <v>23</v>
      </c>
      <c r="I2" s="32" t="s">
        <v>24</v>
      </c>
      <c r="J2" s="31" t="s">
        <v>23</v>
      </c>
      <c r="K2" s="32" t="s">
        <v>24</v>
      </c>
      <c r="L2" s="31" t="s">
        <v>23</v>
      </c>
      <c r="M2" s="32" t="s">
        <v>24</v>
      </c>
      <c r="N2" s="31" t="s">
        <v>23</v>
      </c>
      <c r="O2" s="32" t="s">
        <v>24</v>
      </c>
      <c r="P2" s="31" t="s">
        <v>23</v>
      </c>
      <c r="Q2" s="32" t="s">
        <v>24</v>
      </c>
      <c r="R2" s="31" t="s">
        <v>23</v>
      </c>
      <c r="S2" s="32" t="s">
        <v>24</v>
      </c>
      <c r="T2" s="31" t="s">
        <v>23</v>
      </c>
      <c r="U2" s="32" t="s">
        <v>24</v>
      </c>
      <c r="V2" s="31" t="s">
        <v>23</v>
      </c>
      <c r="W2" s="32" t="s">
        <v>24</v>
      </c>
      <c r="X2" s="31" t="s">
        <v>23</v>
      </c>
      <c r="Y2" s="32" t="s">
        <v>24</v>
      </c>
      <c r="Z2" s="31" t="s">
        <v>23</v>
      </c>
      <c r="AA2" s="32" t="s">
        <v>24</v>
      </c>
      <c r="AB2" s="31" t="s">
        <v>23</v>
      </c>
      <c r="AC2" s="32" t="s">
        <v>24</v>
      </c>
      <c r="AD2" s="31" t="s">
        <v>23</v>
      </c>
      <c r="AE2" s="32" t="s">
        <v>24</v>
      </c>
      <c r="AF2" s="31" t="s">
        <v>23</v>
      </c>
      <c r="AG2" s="32" t="s">
        <v>24</v>
      </c>
      <c r="AH2" s="31" t="s">
        <v>23</v>
      </c>
      <c r="AI2" s="32" t="s">
        <v>24</v>
      </c>
      <c r="AJ2" s="31" t="s">
        <v>23</v>
      </c>
      <c r="AK2" s="32" t="s">
        <v>24</v>
      </c>
      <c r="AL2" s="31" t="s">
        <v>23</v>
      </c>
      <c r="AM2" s="32" t="s">
        <v>24</v>
      </c>
      <c r="AN2" s="31" t="s">
        <v>23</v>
      </c>
      <c r="AO2" s="32" t="s">
        <v>24</v>
      </c>
      <c r="AP2" s="31" t="s">
        <v>23</v>
      </c>
      <c r="AQ2" s="32" t="s">
        <v>24</v>
      </c>
      <c r="AR2" s="31" t="s">
        <v>23</v>
      </c>
      <c r="AS2" s="32" t="s">
        <v>24</v>
      </c>
      <c r="AT2" s="31" t="s">
        <v>23</v>
      </c>
      <c r="AU2" s="32" t="s">
        <v>24</v>
      </c>
      <c r="AV2" s="31" t="s">
        <v>23</v>
      </c>
      <c r="AW2" s="32" t="s">
        <v>24</v>
      </c>
      <c r="AX2" s="31" t="s">
        <v>23</v>
      </c>
      <c r="AY2" s="32" t="s">
        <v>24</v>
      </c>
      <c r="AZ2" s="31" t="s">
        <v>23</v>
      </c>
      <c r="BA2" s="32" t="s">
        <v>24</v>
      </c>
      <c r="BB2" s="31" t="s">
        <v>23</v>
      </c>
      <c r="BC2" s="32" t="s">
        <v>24</v>
      </c>
      <c r="BD2" s="31" t="s">
        <v>23</v>
      </c>
      <c r="BE2" s="32" t="s">
        <v>24</v>
      </c>
      <c r="BF2" s="31" t="s">
        <v>23</v>
      </c>
      <c r="BG2" s="32" t="s">
        <v>24</v>
      </c>
      <c r="BH2" s="31" t="s">
        <v>23</v>
      </c>
      <c r="BI2" s="32" t="s">
        <v>24</v>
      </c>
      <c r="BK2" s="33"/>
      <c r="BL2" s="34"/>
      <c r="BM2" s="35" t="s">
        <v>23</v>
      </c>
      <c r="BN2" s="35"/>
      <c r="BO2" s="35"/>
      <c r="BP2" s="36" t="s">
        <v>24</v>
      </c>
      <c r="BQ2" s="36"/>
      <c r="BR2" s="37"/>
      <c r="BS2" s="38" t="s">
        <v>23</v>
      </c>
      <c r="BT2" s="39" t="s">
        <v>24</v>
      </c>
      <c r="BU2" s="40" t="s">
        <v>23</v>
      </c>
      <c r="BV2" s="41" t="s">
        <v>24</v>
      </c>
      <c r="BW2" s="40" t="s">
        <v>23</v>
      </c>
      <c r="BX2" s="42" t="s">
        <v>24</v>
      </c>
    </row>
    <row r="3" spans="1:78" x14ac:dyDescent="0.3">
      <c r="A3" s="43" t="s">
        <v>25</v>
      </c>
      <c r="B3" s="44"/>
      <c r="C3" s="45" t="str">
        <f>IF(AND((B3&gt;0),(B$7&gt;0)),(B3/B$7*100),"")</f>
        <v/>
      </c>
      <c r="D3" s="46"/>
      <c r="E3" s="47" t="str">
        <f>IF(AND((D3&gt;0),(D$7&gt;0)),(D3/D$7*100),"")</f>
        <v/>
      </c>
      <c r="F3" s="46"/>
      <c r="G3" s="47" t="str">
        <f>IF(AND((F3&gt;0),(F$7&gt;0)),(F3/F$7*100),"")</f>
        <v/>
      </c>
      <c r="H3" s="46"/>
      <c r="I3" s="47" t="str">
        <f>IF(AND((H3&gt;0),(H$7&gt;0)),(H3/H$7*100),"")</f>
        <v/>
      </c>
      <c r="J3" s="46"/>
      <c r="K3" s="47" t="str">
        <f>IF(AND((J3&gt;0),(J$7&gt;0)),(J3/J$7*100),"")</f>
        <v/>
      </c>
      <c r="L3" s="46"/>
      <c r="M3" s="47" t="str">
        <f>IF(AND((L3&gt;0),(L$7&gt;0)),(L3/L$7*100),"")</f>
        <v/>
      </c>
      <c r="N3" s="46"/>
      <c r="O3" s="47" t="str">
        <f>IF(AND((N3&gt;0),(N$7&gt;0)),(N3/N$7*100),"")</f>
        <v/>
      </c>
      <c r="P3" s="46"/>
      <c r="Q3" s="47" t="str">
        <f>IF(AND((P3&gt;0),(P$7&gt;0)),(P3/P$7*100),"")</f>
        <v/>
      </c>
      <c r="R3" s="46"/>
      <c r="S3" s="47" t="str">
        <f>IF(AND((R3&gt;0),(R$7&gt;0)),(R3/R$7*100),"")</f>
        <v/>
      </c>
      <c r="T3" s="46"/>
      <c r="U3" s="47" t="str">
        <f>IF(AND((T3&gt;0),(T$7&gt;0)),(T3/T$7*100),"")</f>
        <v/>
      </c>
      <c r="V3" s="46"/>
      <c r="W3" s="47" t="str">
        <f>IF(AND((V3&gt;0),(V$7&gt;0)),(V3/V$7*100),"")</f>
        <v/>
      </c>
      <c r="X3" s="46"/>
      <c r="Y3" s="47" t="str">
        <f>IF(AND((X3&gt;0),(X$7&gt;0)),(X3/X$7*100),"")</f>
        <v/>
      </c>
      <c r="Z3" s="46"/>
      <c r="AA3" s="47" t="str">
        <f>IF(AND((Z3&gt;0),(Z$7&gt;0)),(Z3/Z$7*100),"")</f>
        <v/>
      </c>
      <c r="AB3" s="46"/>
      <c r="AC3" s="47" t="str">
        <f>IF(AND((AB3&gt;0),(AB$7&gt;0)),(AB3/AB$7*100),"")</f>
        <v/>
      </c>
      <c r="AD3" s="46"/>
      <c r="AE3" s="47" t="str">
        <f>IF(AND((AD3&gt;0),(AD$7&gt;0)),(AD3/AD$7*100),"")</f>
        <v/>
      </c>
      <c r="AF3" s="46"/>
      <c r="AG3" s="47" t="str">
        <f>IF(AND((AF3&gt;0),(AF$7&gt;0)),(AF3/AF$7*100),"")</f>
        <v/>
      </c>
      <c r="AH3" s="46"/>
      <c r="AI3" s="47" t="str">
        <f>IF(AND((AH3&gt;0),(AH$7&gt;0)),(AH3/AH$7*100),"")</f>
        <v/>
      </c>
      <c r="AJ3" s="46"/>
      <c r="AK3" s="47" t="str">
        <f>IF(AND((AJ3&gt;0),(AJ$7&gt;0)),(AJ3/AJ$7*100),"")</f>
        <v/>
      </c>
      <c r="AL3" s="46"/>
      <c r="AM3" s="47" t="str">
        <f>IF(AND((AL3&gt;0),(AL$7&gt;0)),(AL3/AL$7*100),"")</f>
        <v/>
      </c>
      <c r="AN3" s="46"/>
      <c r="AO3" s="47" t="str">
        <f>IF(AND((AN3&gt;0),(AN$7&gt;0)),(AN3/AN$7*100),"")</f>
        <v/>
      </c>
      <c r="AP3" s="46"/>
      <c r="AQ3" s="47" t="str">
        <f>IF(AND((AP3&gt;0),(AP$7&gt;0)),(AP3/AP$7*100),"")</f>
        <v/>
      </c>
      <c r="AR3" s="46"/>
      <c r="AS3" s="47" t="str">
        <f>IF(AND((AR3&gt;0),(AR$7&gt;0)),(AR3/AR$7*100),"")</f>
        <v/>
      </c>
      <c r="AT3" s="46"/>
      <c r="AU3" s="47" t="str">
        <f>IF(AND((AT3&gt;0),(AT$7&gt;0)),(AT3/AT$7*100),"")</f>
        <v/>
      </c>
      <c r="AV3" s="46"/>
      <c r="AW3" s="47" t="str">
        <f>IF(AND((AV3&gt;0),(AV$7&gt;0)),(AV3/AV$7*100),"")</f>
        <v/>
      </c>
      <c r="AX3" s="46"/>
      <c r="AY3" s="47" t="str">
        <f>IF(AND((AX3&gt;0),(AX$7&gt;0)),(AX3/AX$7*100),"")</f>
        <v/>
      </c>
      <c r="AZ3" s="46"/>
      <c r="BA3" s="47" t="str">
        <f>IF(AND((AZ3&gt;0),(AZ$7&gt;0)),(AZ3/AZ$7*100),"")</f>
        <v/>
      </c>
      <c r="BB3" s="46"/>
      <c r="BC3" s="47" t="str">
        <f>IF(AND((BB3&gt;0),(BB$7&gt;0)),(BB3/BB$7*100),"")</f>
        <v/>
      </c>
      <c r="BD3" s="46"/>
      <c r="BE3" s="47" t="str">
        <f>IF(AND((BD3&gt;0),(BD$7&gt;0)),(BD3/BD$7*100),"")</f>
        <v/>
      </c>
      <c r="BF3" s="46"/>
      <c r="BG3" s="47" t="str">
        <f>IF(AND((BF3&gt;0),(BF$7&gt;0)),(BF3/BF$7*100),"")</f>
        <v/>
      </c>
      <c r="BH3" s="46"/>
      <c r="BI3" s="47" t="str">
        <f>IF(AND((BH3&gt;0),(BH$7&gt;0)),(BH3/BH$7*100),"")</f>
        <v/>
      </c>
      <c r="BJ3" s="48"/>
      <c r="BK3" s="49" t="str">
        <f>A3</f>
        <v>Body length</v>
      </c>
      <c r="BL3" s="50">
        <f>COUNT(B3,D3,F3,H3,J3,L3,N3,P3,R3,T3,V3,X3,Z3,AB3,AD3,AF3,AH3,AJ3,AL3,AN3,AP3,AR3,AT3,AV3,AX3,AZ3,BB3,BD3,BF3,BH3)</f>
        <v>0</v>
      </c>
      <c r="BM3" s="51" t="str">
        <f>IF(SUM(B3,D3,F3,H3,J3,L3,N3,P3,R3,T3,V3,X3,Z3,AB3,AD3,AF3,AH3,AJ3,AL3,AN3,AP3,AR3,AT3,AV3,AX3,AZ3,BB3,BD3,BF3,BH3)&gt;0,MIN(B3,D3,F3,H3,J3,L3,N3,P3,R3,T3,V3,X3,Z3,AB3,AD3,AF3,AH3,AJ3,AL3,AN3,AP3,AR3,AT3,AV3,AX3,AZ3,BB3,BD3,BF3,BH3),"")</f>
        <v/>
      </c>
      <c r="BN3" s="52" t="str">
        <f>IF(COUNT(BM3)&gt;0,"–","?")</f>
        <v>?</v>
      </c>
      <c r="BO3" s="53" t="str">
        <f>IF(SUM(B3,D3,F3,H3,J3,L3,N3,P3,R3,T3,V3,X3,Z3,AB3,AD3,AF3,AH3,AJ3,AL3,AN3,AP3,AR3,AT3,AV3,AX3,AZ3,BB3,BD3,BF3,BH3)&gt;0,MAX(B3,D3,F3,H3,J3,L3,N3,P3,R3,T3,V3,X3,Z3,AB3,AD3,AF3,AH3,AJ3,AL3,AN3,AP3,AR3,AT3,AV3,AX3,AZ3,BB3,BD3,BF3,BH3),"")</f>
        <v/>
      </c>
      <c r="BP3" s="54" t="str">
        <f>IF(SUM(C3,E3,G3,I3,K3,M3,O3,Q3,S3,U3,W3,Y3,AA3,AC3,AE3,AG3,AI3,AK3,AM3,AO3,AQ3,AS3,AU3,AW3,AY3,BA3,BC3,BE3,BG3,BI3)&gt;0,MIN(C3,E3,G3,I3,K3,M3,O3,Q3,S3,U3,W3,Y3,AA3,AC3,AE3,AG3,AI3,AK3,AM3,AO3,AQ3,AS3,AU3,AW3,AY3,BA3,BC3,BE3,BG3,BI3),"")</f>
        <v/>
      </c>
      <c r="BQ3" s="55" t="str">
        <f>IF(COUNT(BP3)&gt;0,"–","?")</f>
        <v>?</v>
      </c>
      <c r="BR3" s="56" t="str">
        <f>IF(SUM(C3,E3,G3,I3,K3,M3,O3,Q3,S3,U3,W3,Y3,AA3,AC3,AE3,AG3,AI3,AK3,AM3,AO3,AQ3,AS3,AU3,AW3,AY3,BA3,BC3,BE3,BG3,BI3)&gt;0,MAX(C3,E3,G3,I3,K3,M3,O3,Q3,S3,U3,W3,Y3,AA3,AC3,AE3,AG3,AI3,AK3,AM3,AO3,AQ3,AS3,AU3,AW3,AY3,BA3,BC3,BE3,BG3,BI3),"")</f>
        <v/>
      </c>
      <c r="BS3" s="57" t="str">
        <f>IF(SUM(B3,D3,F3,H3,J3,L3,N3,P3,R3,T3,V3,X3,Z3,AB3,AD3,AF3,AH3,AJ3,AL3,AN3,AP3,AR3,AT3,AV3,AX3,AZ3,BB3,BD3,BF3,BH3)&gt;0,AVERAGE(B3,D3,F3,H3,J3,L3,N3,P3,R3,T3,V3,X3,Z3,AB3,AD3,AF3,AH3,AJ3,AL3,AN3,AP3,AR3,AT3,AV3,AX3,AZ3,BB3,BD3,BF3,BH3),"?")</f>
        <v>?</v>
      </c>
      <c r="BT3" s="58" t="str">
        <f>IF(SUM(C3,E3,G3,I3,K3,M3,O3,Q3,S3,U3,W3,Y3,AA3,AC3,AE3,AG3,AI3,AK3,AM3,AO3,AQ3,AS3,AU3,AW3,AY3,BA3,BC3,BE3,BG3,BI3)&gt;0,AVERAGE(C3,E3,G3,I3,K3,M3,O3,Q3,S3,U3,W3,Y3,AA3,AC3,AE3,AG3,AI3,AK3,AM3,AO3,AQ3,AS3,AU3,AW3,AY3,BA3,BC3,BE3,BG3,BI3),"?")</f>
        <v>?</v>
      </c>
      <c r="BU3" s="52" t="str">
        <f>IF(COUNT(B3,D3,F3,H3,J3,L3,N3,P3,R3,T3,V3,X3,Z3,AB3,AD3,AF3,AH3,AJ3,AL3,AN3,AP3,AR3,AT3,AV3,AX3,AZ3,BB3,BD3,BF3,BH3)&gt;1,STDEV(B3,D3,F3,H3,J3,L3,N3,P3,R3,T3,V3,X3,Z3,AB3,AD3,AF3,AH3,AJ3,AL3,AN3,AP3,AR3,AT3,AV3,AX3,AZ3,BB3,BD3,BF3,BH3),"?")</f>
        <v>?</v>
      </c>
      <c r="BV3" s="59" t="str">
        <f>IF(COUNT(C3,E3,G3,I3,K3,M3,O3,Q3,S3,U3,W3,Y3,AA3,AC3,AE3,AG3,AI3,AK3,AM3,AO3,AQ3,AS3,AU3,AW3,AY3,BA3,BC3,BE3,BG3,BI3)&gt;1,STDEV(C3,E3,G3,I3,K3,M3,O3,Q3,S3,U3,W3,Y3,AA3,AC3,AE3,AG3,AI3,AK3,AM3,AO3,AQ3,AS3,AU3,AW3,AY3,BA3,BC3,BE3,BG3,BI3),"?")</f>
        <v>?</v>
      </c>
      <c r="BW3" s="52" t="str">
        <f>IF(COUNT(B3)&gt;0,B3,"?")</f>
        <v>?</v>
      </c>
      <c r="BX3" s="55" t="str">
        <f>IF(COUNT(C3)&gt;0,C3,"?")</f>
        <v>?</v>
      </c>
      <c r="BZ3" s="60"/>
    </row>
    <row r="4" spans="1:78" x14ac:dyDescent="0.3">
      <c r="A4" s="43" t="s">
        <v>26</v>
      </c>
      <c r="B4" s="61"/>
      <c r="C4" s="62" t="str">
        <f>IF(AND((B4&gt;0),(B$7&gt;0)),(B4/B$7*100),"")</f>
        <v/>
      </c>
      <c r="D4" s="63"/>
      <c r="E4" s="64" t="str">
        <f>IF(AND((D4&gt;0),(D$7&gt;0)),(D4/D$7*100),"")</f>
        <v/>
      </c>
      <c r="F4" s="63"/>
      <c r="G4" s="64" t="str">
        <f>IF(AND((F4&gt;0),(F$7&gt;0)),(F4/F$7*100),"")</f>
        <v/>
      </c>
      <c r="H4" s="63"/>
      <c r="I4" s="64" t="str">
        <f>IF(AND((H4&gt;0),(H$7&gt;0)),(H4/H$7*100),"")</f>
        <v/>
      </c>
      <c r="J4" s="63"/>
      <c r="K4" s="64" t="str">
        <f>IF(AND((J4&gt;0),(J$7&gt;0)),(J4/J$7*100),"")</f>
        <v/>
      </c>
      <c r="L4" s="63"/>
      <c r="M4" s="64" t="str">
        <f>IF(AND((L4&gt;0),(L$7&gt;0)),(L4/L$7*100),"")</f>
        <v/>
      </c>
      <c r="N4" s="63"/>
      <c r="O4" s="64" t="str">
        <f>IF(AND((N4&gt;0),(N$7&gt;0)),(N4/N$7*100),"")</f>
        <v/>
      </c>
      <c r="P4" s="63"/>
      <c r="Q4" s="64" t="str">
        <f>IF(AND((P4&gt;0),(P$7&gt;0)),(P4/P$7*100),"")</f>
        <v/>
      </c>
      <c r="R4" s="63"/>
      <c r="S4" s="64" t="str">
        <f>IF(AND((R4&gt;0),(R$7&gt;0)),(R4/R$7*100),"")</f>
        <v/>
      </c>
      <c r="T4" s="63"/>
      <c r="U4" s="64" t="str">
        <f>IF(AND((T4&gt;0),(T$7&gt;0)),(T4/T$7*100),"")</f>
        <v/>
      </c>
      <c r="V4" s="63"/>
      <c r="W4" s="64" t="str">
        <f>IF(AND((V4&gt;0),(V$7&gt;0)),(V4/V$7*100),"")</f>
        <v/>
      </c>
      <c r="X4" s="63"/>
      <c r="Y4" s="64" t="str">
        <f>IF(AND((X4&gt;0),(X$7&gt;0)),(X4/X$7*100),"")</f>
        <v/>
      </c>
      <c r="Z4" s="63"/>
      <c r="AA4" s="64" t="str">
        <f>IF(AND((Z4&gt;0),(Z$7&gt;0)),(Z4/Z$7*100),"")</f>
        <v/>
      </c>
      <c r="AB4" s="63"/>
      <c r="AC4" s="64" t="str">
        <f>IF(AND((AB4&gt;0),(AB$7&gt;0)),(AB4/AB$7*100),"")</f>
        <v/>
      </c>
      <c r="AD4" s="63"/>
      <c r="AE4" s="64" t="str">
        <f>IF(AND((AD4&gt;0),(AD$7&gt;0)),(AD4/AD$7*100),"")</f>
        <v/>
      </c>
      <c r="AF4" s="63"/>
      <c r="AG4" s="64" t="str">
        <f>IF(AND((AF4&gt;0),(AF$7&gt;0)),(AF4/AF$7*100),"")</f>
        <v/>
      </c>
      <c r="AH4" s="63"/>
      <c r="AI4" s="64" t="str">
        <f>IF(AND((AH4&gt;0),(AH$7&gt;0)),(AH4/AH$7*100),"")</f>
        <v/>
      </c>
      <c r="AJ4" s="63"/>
      <c r="AK4" s="64" t="str">
        <f>IF(AND((AJ4&gt;0),(AJ$7&gt;0)),(AJ4/AJ$7*100),"")</f>
        <v/>
      </c>
      <c r="AL4" s="63"/>
      <c r="AM4" s="64" t="str">
        <f>IF(AND((AL4&gt;0),(AL$7&gt;0)),(AL4/AL$7*100),"")</f>
        <v/>
      </c>
      <c r="AN4" s="63"/>
      <c r="AO4" s="64" t="str">
        <f>IF(AND((AN4&gt;0),(AN$7&gt;0)),(AN4/AN$7*100),"")</f>
        <v/>
      </c>
      <c r="AP4" s="63"/>
      <c r="AQ4" s="64" t="str">
        <f>IF(AND((AP4&gt;0),(AP$7&gt;0)),(AP4/AP$7*100),"")</f>
        <v/>
      </c>
      <c r="AR4" s="63"/>
      <c r="AS4" s="64" t="str">
        <f>IF(AND((AR4&gt;0),(AR$7&gt;0)),(AR4/AR$7*100),"")</f>
        <v/>
      </c>
      <c r="AT4" s="63"/>
      <c r="AU4" s="64" t="str">
        <f>IF(AND((AT4&gt;0),(AT$7&gt;0)),(AT4/AT$7*100),"")</f>
        <v/>
      </c>
      <c r="AV4" s="63"/>
      <c r="AW4" s="64" t="str">
        <f>IF(AND((AV4&gt;0),(AV$7&gt;0)),(AV4/AV$7*100),"")</f>
        <v/>
      </c>
      <c r="AX4" s="63"/>
      <c r="AY4" s="64" t="str">
        <f>IF(AND((AX4&gt;0),(AX$7&gt;0)),(AX4/AX$7*100),"")</f>
        <v/>
      </c>
      <c r="AZ4" s="63"/>
      <c r="BA4" s="64" t="str">
        <f>IF(AND((AZ4&gt;0),(AZ$7&gt;0)),(AZ4/AZ$7*100),"")</f>
        <v/>
      </c>
      <c r="BB4" s="63"/>
      <c r="BC4" s="64" t="str">
        <f>IF(AND((BB4&gt;0),(BB$7&gt;0)),(BB4/BB$7*100),"")</f>
        <v/>
      </c>
      <c r="BD4" s="63"/>
      <c r="BE4" s="64" t="str">
        <f>IF(AND((BD4&gt;0),(BD$7&gt;0)),(BD4/BD$7*100),"")</f>
        <v/>
      </c>
      <c r="BF4" s="63"/>
      <c r="BG4" s="64" t="str">
        <f>IF(AND((BF4&gt;0),(BF$7&gt;0)),(BF4/BF$7*100),"")</f>
        <v/>
      </c>
      <c r="BH4" s="63"/>
      <c r="BI4" s="64" t="str">
        <f>IF(AND((BH4&gt;0),(BH$7&gt;0)),(BH4/BH$7*100),"")</f>
        <v/>
      </c>
      <c r="BK4" s="65" t="str">
        <f t="shared" ref="BK4:BK48" si="0">A4</f>
        <v>Peribuccal papillae length</v>
      </c>
      <c r="BL4" s="66">
        <f t="shared" ref="BL4:BL48" si="1">COUNT(B4,D4,F4,H4,J4,L4,N4,P4,R4,T4,V4,X4,Z4,AB4,AD4,AF4,AH4,AJ4,AL4,AN4,AP4,AR4,AT4,AV4,AX4,AZ4,BB4,BD4,BF4,BH4)</f>
        <v>0</v>
      </c>
      <c r="BM4" s="67" t="str">
        <f t="shared" ref="BM4:BM48" si="2">IF(SUM(B4,D4,F4,H4,J4,L4,N4,P4,R4,T4,V4,X4,Z4,AB4,AD4,AF4,AH4,AJ4,AL4,AN4,AP4,AR4,AT4,AV4,AX4,AZ4,BB4,BD4,BF4,BH4)&gt;0,MIN(B4,D4,F4,H4,J4,L4,N4,P4,R4,T4,V4,X4,Z4,AB4,AD4,AF4,AH4,AJ4,AL4,AN4,AP4,AR4,AT4,AV4,AX4,AZ4,BB4,BD4,BF4,BH4),"")</f>
        <v/>
      </c>
      <c r="BN4" s="52" t="str">
        <f t="shared" ref="BN4:BN48" si="3">IF(COUNT(BM4)&gt;0,"–","?")</f>
        <v>?</v>
      </c>
      <c r="BO4" s="68" t="str">
        <f t="shared" ref="BO4:BO48" si="4">IF(SUM(B4,D4,F4,H4,J4,L4,N4,P4,R4,T4,V4,X4,Z4,AB4,AD4,AF4,AH4,AJ4,AL4,AN4,AP4,AR4,AT4,AV4,AX4,AZ4,BB4,BD4,BF4,BH4)&gt;0,MAX(B4,D4,F4,H4,J4,L4,N4,P4,R4,T4,V4,X4,Z4,AB4,AD4,AF4,AH4,AJ4,AL4,AN4,AP4,AR4,AT4,AV4,AX4,AZ4,BB4,BD4,BF4,BH4),"")</f>
        <v/>
      </c>
      <c r="BP4" s="69" t="str">
        <f t="shared" ref="BP4:BP48" si="5">IF(SUM(C4,E4,G4,I4,K4,M4,O4,Q4,S4,U4,W4,Y4,AA4,AC4,AE4,AG4,AI4,AK4,AM4,AO4,AQ4,AS4,AU4,AW4,AY4,BA4,BC4,BE4,BG4,BI4)&gt;0,MIN(C4,E4,G4,I4,K4,M4,O4,Q4,S4,U4,W4,Y4,AA4,AC4,AE4,AG4,AI4,AK4,AM4,AO4,AQ4,AS4,AU4,AW4,AY4,BA4,BC4,BE4,BG4,BI4),"")</f>
        <v/>
      </c>
      <c r="BQ4" s="70" t="str">
        <f t="shared" ref="BQ4:BQ47" si="6">IF(COUNT(BP4)&gt;0,"–","?")</f>
        <v>?</v>
      </c>
      <c r="BR4" s="71" t="str">
        <f t="shared" ref="BR4:BR48" si="7">IF(SUM(C4,E4,G4,I4,K4,M4,O4,Q4,S4,U4,W4,Y4,AA4,AC4,AE4,AG4,AI4,AK4,AM4,AO4,AQ4,AS4,AU4,AW4,AY4,BA4,BC4,BE4,BG4,BI4)&gt;0,MAX(C4,E4,G4,I4,K4,M4,O4,Q4,S4,U4,W4,Y4,AA4,AC4,AE4,AG4,AI4,AK4,AM4,AO4,AQ4,AS4,AU4,AW4,AY4,BA4,BC4,BE4,BG4,BI4),"")</f>
        <v/>
      </c>
      <c r="BS4" s="72" t="str">
        <f t="shared" ref="BS4:BT48" si="8">IF(SUM(B4,D4,F4,H4,J4,L4,N4,P4,R4,T4,V4,X4,Z4,AB4,AD4,AF4,AH4,AJ4,AL4,AN4,AP4,AR4,AT4,AV4,AX4,AZ4,BB4,BD4,BF4,BH4)&gt;0,AVERAGE(B4,D4,F4,H4,J4,L4,N4,P4,R4,T4,V4,X4,Z4,AB4,AD4,AF4,AH4,AJ4,AL4,AN4,AP4,AR4,AT4,AV4,AX4,AZ4,BB4,BD4,BF4,BH4),"?")</f>
        <v>?</v>
      </c>
      <c r="BT4" s="73" t="str">
        <f t="shared" si="8"/>
        <v>?</v>
      </c>
      <c r="BU4" s="74" t="str">
        <f t="shared" ref="BU4:BV48" si="9">IF(COUNT(B4,D4,F4,H4,J4,L4,N4,P4,R4,T4,V4,X4,Z4,AB4,AD4,AF4,AH4,AJ4,AL4,AN4,AP4,AR4,AT4,AV4,AX4,AZ4,BB4,BD4,BF4,BH4)&gt;1,STDEV(B4,D4,F4,H4,J4,L4,N4,P4,R4,T4,V4,X4,Z4,AB4,AD4,AF4,AH4,AJ4,AL4,AN4,AP4,AR4,AT4,AV4,AX4,AZ4,BB4,BD4,BF4,BH4),"?")</f>
        <v>?</v>
      </c>
      <c r="BV4" s="75" t="str">
        <f t="shared" si="9"/>
        <v>?</v>
      </c>
      <c r="BW4" s="74" t="str">
        <f t="shared" ref="BW4:BX48" si="10">IF(COUNT(B4)&gt;0,B4,"?")</f>
        <v>?</v>
      </c>
      <c r="BX4" s="70" t="str">
        <f t="shared" si="10"/>
        <v>?</v>
      </c>
    </row>
    <row r="5" spans="1:78" x14ac:dyDescent="0.3">
      <c r="A5" s="43" t="s">
        <v>27</v>
      </c>
      <c r="B5" s="61"/>
      <c r="C5" s="62" t="str">
        <f>IF(AND((B5&gt;0),(B$7&gt;0)),(B5/B$7*100),"")</f>
        <v/>
      </c>
      <c r="D5" s="63"/>
      <c r="E5" s="64" t="str">
        <f>IF(AND((D5&gt;0),(D$7&gt;0)),(D5/D$7*100),"")</f>
        <v/>
      </c>
      <c r="F5" s="63"/>
      <c r="G5" s="64" t="str">
        <f>IF(AND((F5&gt;0),(F$7&gt;0)),(F5/F$7*100),"")</f>
        <v/>
      </c>
      <c r="H5" s="63"/>
      <c r="I5" s="64" t="str">
        <f>IF(AND((H5&gt;0),(H$7&gt;0)),(H5/H$7*100),"")</f>
        <v/>
      </c>
      <c r="J5" s="63"/>
      <c r="K5" s="64" t="str">
        <f>IF(AND((J5&gt;0),(J$7&gt;0)),(J5/J$7*100),"")</f>
        <v/>
      </c>
      <c r="L5" s="63"/>
      <c r="M5" s="64" t="str">
        <f>IF(AND((L5&gt;0),(L$7&gt;0)),(L5/L$7*100),"")</f>
        <v/>
      </c>
      <c r="N5" s="63"/>
      <c r="O5" s="64" t="str">
        <f>IF(AND((N5&gt;0),(N$7&gt;0)),(N5/N$7*100),"")</f>
        <v/>
      </c>
      <c r="P5" s="63"/>
      <c r="Q5" s="64" t="str">
        <f>IF(AND((P5&gt;0),(P$7&gt;0)),(P5/P$7*100),"")</f>
        <v/>
      </c>
      <c r="R5" s="63"/>
      <c r="S5" s="64" t="str">
        <f>IF(AND((R5&gt;0),(R$7&gt;0)),(R5/R$7*100),"")</f>
        <v/>
      </c>
      <c r="T5" s="63"/>
      <c r="U5" s="64" t="str">
        <f>IF(AND((T5&gt;0),(T$7&gt;0)),(T5/T$7*100),"")</f>
        <v/>
      </c>
      <c r="V5" s="63"/>
      <c r="W5" s="64" t="str">
        <f>IF(AND((V5&gt;0),(V$7&gt;0)),(V5/V$7*100),"")</f>
        <v/>
      </c>
      <c r="X5" s="63"/>
      <c r="Y5" s="64" t="str">
        <f>IF(AND((X5&gt;0),(X$7&gt;0)),(X5/X$7*100),"")</f>
        <v/>
      </c>
      <c r="Z5" s="63"/>
      <c r="AA5" s="64" t="str">
        <f>IF(AND((Z5&gt;0),(Z$7&gt;0)),(Z5/Z$7*100),"")</f>
        <v/>
      </c>
      <c r="AB5" s="63"/>
      <c r="AC5" s="64" t="str">
        <f>IF(AND((AB5&gt;0),(AB$7&gt;0)),(AB5/AB$7*100),"")</f>
        <v/>
      </c>
      <c r="AD5" s="63"/>
      <c r="AE5" s="64" t="str">
        <f>IF(AND((AD5&gt;0),(AD$7&gt;0)),(AD5/AD$7*100),"")</f>
        <v/>
      </c>
      <c r="AF5" s="63"/>
      <c r="AG5" s="64" t="str">
        <f>IF(AND((AF5&gt;0),(AF$7&gt;0)),(AF5/AF$7*100),"")</f>
        <v/>
      </c>
      <c r="AH5" s="63"/>
      <c r="AI5" s="64" t="str">
        <f>IF(AND((AH5&gt;0),(AH$7&gt;0)),(AH5/AH$7*100),"")</f>
        <v/>
      </c>
      <c r="AJ5" s="63"/>
      <c r="AK5" s="64" t="str">
        <f>IF(AND((AJ5&gt;0),(AJ$7&gt;0)),(AJ5/AJ$7*100),"")</f>
        <v/>
      </c>
      <c r="AL5" s="63"/>
      <c r="AM5" s="64" t="str">
        <f>IF(AND((AL5&gt;0),(AL$7&gt;0)),(AL5/AL$7*100),"")</f>
        <v/>
      </c>
      <c r="AN5" s="63"/>
      <c r="AO5" s="64" t="str">
        <f>IF(AND((AN5&gt;0),(AN$7&gt;0)),(AN5/AN$7*100),"")</f>
        <v/>
      </c>
      <c r="AP5" s="63"/>
      <c r="AQ5" s="64" t="str">
        <f>IF(AND((AP5&gt;0),(AP$7&gt;0)),(AP5/AP$7*100),"")</f>
        <v/>
      </c>
      <c r="AR5" s="63"/>
      <c r="AS5" s="64" t="str">
        <f>IF(AND((AR5&gt;0),(AR$7&gt;0)),(AR5/AR$7*100),"")</f>
        <v/>
      </c>
      <c r="AT5" s="63"/>
      <c r="AU5" s="64" t="str">
        <f>IF(AND((AT5&gt;0),(AT$7&gt;0)),(AT5/AT$7*100),"")</f>
        <v/>
      </c>
      <c r="AV5" s="63"/>
      <c r="AW5" s="64" t="str">
        <f>IF(AND((AV5&gt;0),(AV$7&gt;0)),(AV5/AV$7*100),"")</f>
        <v/>
      </c>
      <c r="AX5" s="63"/>
      <c r="AY5" s="64" t="str">
        <f>IF(AND((AX5&gt;0),(AX$7&gt;0)),(AX5/AX$7*100),"")</f>
        <v/>
      </c>
      <c r="AZ5" s="63"/>
      <c r="BA5" s="64" t="str">
        <f>IF(AND((AZ5&gt;0),(AZ$7&gt;0)),(AZ5/AZ$7*100),"")</f>
        <v/>
      </c>
      <c r="BB5" s="63"/>
      <c r="BC5" s="64" t="str">
        <f>IF(AND((BB5&gt;0),(BB$7&gt;0)),(BB5/BB$7*100),"")</f>
        <v/>
      </c>
      <c r="BD5" s="63"/>
      <c r="BE5" s="64" t="str">
        <f>IF(AND((BD5&gt;0),(BD$7&gt;0)),(BD5/BD$7*100),"")</f>
        <v/>
      </c>
      <c r="BF5" s="63"/>
      <c r="BG5" s="64" t="str">
        <f>IF(AND((BF5&gt;0),(BF$7&gt;0)),(BF5/BF$7*100),"")</f>
        <v/>
      </c>
      <c r="BH5" s="63"/>
      <c r="BI5" s="64" t="str">
        <f>IF(AND((BH5&gt;0),(BH$7&gt;0)),(BH5/BH$7*100),"")</f>
        <v/>
      </c>
      <c r="BK5" s="65" t="str">
        <f t="shared" si="0"/>
        <v>Lateral papillae length</v>
      </c>
      <c r="BL5" s="66">
        <f t="shared" si="1"/>
        <v>0</v>
      </c>
      <c r="BM5" s="67" t="str">
        <f t="shared" si="2"/>
        <v/>
      </c>
      <c r="BN5" s="52" t="str">
        <f t="shared" si="3"/>
        <v>?</v>
      </c>
      <c r="BO5" s="68" t="str">
        <f t="shared" si="4"/>
        <v/>
      </c>
      <c r="BP5" s="69" t="str">
        <f t="shared" si="5"/>
        <v/>
      </c>
      <c r="BQ5" s="70" t="str">
        <f t="shared" si="6"/>
        <v>?</v>
      </c>
      <c r="BR5" s="71" t="str">
        <f t="shared" si="7"/>
        <v/>
      </c>
      <c r="BS5" s="72" t="str">
        <f t="shared" si="8"/>
        <v>?</v>
      </c>
      <c r="BT5" s="73" t="str">
        <f t="shared" si="8"/>
        <v>?</v>
      </c>
      <c r="BU5" s="74" t="str">
        <f t="shared" si="9"/>
        <v>?</v>
      </c>
      <c r="BV5" s="75" t="str">
        <f t="shared" si="9"/>
        <v>?</v>
      </c>
      <c r="BW5" s="74" t="str">
        <f t="shared" si="10"/>
        <v>?</v>
      </c>
      <c r="BX5" s="70" t="str">
        <f t="shared" si="10"/>
        <v>?</v>
      </c>
    </row>
    <row r="6" spans="1:78" x14ac:dyDescent="0.3">
      <c r="A6" s="43" t="s">
        <v>28</v>
      </c>
      <c r="B6" s="76"/>
      <c r="C6" s="77"/>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9"/>
      <c r="AF6" s="80"/>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9"/>
      <c r="BK6" s="65" t="str">
        <f t="shared" si="0"/>
        <v>Buccal tube</v>
      </c>
      <c r="BL6" s="66"/>
      <c r="BM6" s="67"/>
      <c r="BN6" s="52"/>
      <c r="BO6" s="68"/>
      <c r="BP6" s="69"/>
      <c r="BQ6" s="70"/>
      <c r="BR6" s="71"/>
      <c r="BS6" s="72"/>
      <c r="BT6" s="73"/>
      <c r="BU6" s="74"/>
      <c r="BV6" s="75"/>
      <c r="BW6" s="74"/>
      <c r="BX6" s="70"/>
    </row>
    <row r="7" spans="1:78" x14ac:dyDescent="0.3">
      <c r="A7" s="81" t="s">
        <v>29</v>
      </c>
      <c r="B7" s="61"/>
      <c r="C7" s="62" t="s">
        <v>30</v>
      </c>
      <c r="D7" s="63"/>
      <c r="E7" s="64" t="s">
        <v>30</v>
      </c>
      <c r="F7" s="63"/>
      <c r="G7" s="64" t="s">
        <v>30</v>
      </c>
      <c r="H7" s="63"/>
      <c r="I7" s="64" t="s">
        <v>30</v>
      </c>
      <c r="J7" s="63"/>
      <c r="K7" s="64" t="s">
        <v>30</v>
      </c>
      <c r="L7" s="63"/>
      <c r="M7" s="64" t="s">
        <v>30</v>
      </c>
      <c r="N7" s="63"/>
      <c r="O7" s="64" t="s">
        <v>30</v>
      </c>
      <c r="P7" s="63"/>
      <c r="Q7" s="64" t="s">
        <v>30</v>
      </c>
      <c r="R7" s="63"/>
      <c r="S7" s="64" t="s">
        <v>30</v>
      </c>
      <c r="T7" s="63"/>
      <c r="U7" s="64" t="s">
        <v>30</v>
      </c>
      <c r="V7" s="63"/>
      <c r="W7" s="64" t="s">
        <v>30</v>
      </c>
      <c r="X7" s="63"/>
      <c r="Y7" s="64" t="s">
        <v>30</v>
      </c>
      <c r="Z7" s="63"/>
      <c r="AA7" s="64" t="s">
        <v>30</v>
      </c>
      <c r="AB7" s="63"/>
      <c r="AC7" s="64" t="s">
        <v>30</v>
      </c>
      <c r="AD7" s="63"/>
      <c r="AE7" s="64" t="s">
        <v>30</v>
      </c>
      <c r="AF7" s="63"/>
      <c r="AG7" s="64" t="s">
        <v>30</v>
      </c>
      <c r="AH7" s="63"/>
      <c r="AI7" s="64" t="s">
        <v>30</v>
      </c>
      <c r="AJ7" s="63"/>
      <c r="AK7" s="64" t="s">
        <v>30</v>
      </c>
      <c r="AL7" s="63"/>
      <c r="AM7" s="64" t="s">
        <v>30</v>
      </c>
      <c r="AN7" s="63"/>
      <c r="AO7" s="64" t="s">
        <v>30</v>
      </c>
      <c r="AP7" s="63"/>
      <c r="AQ7" s="64" t="s">
        <v>30</v>
      </c>
      <c r="AR7" s="63"/>
      <c r="AS7" s="64" t="s">
        <v>30</v>
      </c>
      <c r="AT7" s="63"/>
      <c r="AU7" s="64" t="s">
        <v>30</v>
      </c>
      <c r="AV7" s="63"/>
      <c r="AW7" s="64" t="s">
        <v>30</v>
      </c>
      <c r="AX7" s="63"/>
      <c r="AY7" s="64" t="s">
        <v>30</v>
      </c>
      <c r="AZ7" s="63"/>
      <c r="BA7" s="64" t="s">
        <v>30</v>
      </c>
      <c r="BB7" s="63"/>
      <c r="BC7" s="64" t="s">
        <v>30</v>
      </c>
      <c r="BD7" s="63"/>
      <c r="BE7" s="64" t="s">
        <v>30</v>
      </c>
      <c r="BF7" s="63"/>
      <c r="BG7" s="64" t="s">
        <v>30</v>
      </c>
      <c r="BH7" s="63"/>
      <c r="BI7" s="64" t="s">
        <v>30</v>
      </c>
      <c r="BK7" s="65" t="str">
        <f t="shared" si="0"/>
        <v xml:space="preserve">     Length</v>
      </c>
      <c r="BL7" s="66">
        <f t="shared" si="1"/>
        <v>0</v>
      </c>
      <c r="BM7" s="67" t="str">
        <f t="shared" si="2"/>
        <v/>
      </c>
      <c r="BN7" s="52" t="str">
        <f t="shared" si="3"/>
        <v>?</v>
      </c>
      <c r="BO7" s="68" t="str">
        <f t="shared" si="4"/>
        <v/>
      </c>
      <c r="BP7" s="69" t="str">
        <f t="shared" si="5"/>
        <v/>
      </c>
      <c r="BQ7" s="70" t="s">
        <v>30</v>
      </c>
      <c r="BR7" s="71" t="str">
        <f t="shared" si="7"/>
        <v/>
      </c>
      <c r="BS7" s="72" t="str">
        <f t="shared" si="8"/>
        <v>?</v>
      </c>
      <c r="BT7" s="73" t="s">
        <v>30</v>
      </c>
      <c r="BU7" s="74" t="str">
        <f t="shared" si="9"/>
        <v>?</v>
      </c>
      <c r="BV7" s="75" t="s">
        <v>30</v>
      </c>
      <c r="BW7" s="74" t="str">
        <f t="shared" si="10"/>
        <v>?</v>
      </c>
      <c r="BX7" s="70" t="s">
        <v>30</v>
      </c>
      <c r="BZ7" s="70"/>
    </row>
    <row r="8" spans="1:78" x14ac:dyDescent="0.3">
      <c r="A8" s="81" t="s">
        <v>31</v>
      </c>
      <c r="B8" s="61"/>
      <c r="C8" s="62" t="str">
        <f>IF(AND((B8&gt;0),(B$7&gt;0)),(B8/B$7*100),"")</f>
        <v/>
      </c>
      <c r="D8" s="63"/>
      <c r="E8" s="64" t="str">
        <f>IF(AND((D8&gt;0),(D$7&gt;0)),(D8/D$7*100),"")</f>
        <v/>
      </c>
      <c r="F8" s="63"/>
      <c r="G8" s="64" t="str">
        <f>IF(AND((F8&gt;0),(F$7&gt;0)),(F8/F$7*100),"")</f>
        <v/>
      </c>
      <c r="H8" s="63"/>
      <c r="I8" s="64" t="str">
        <f>IF(AND((H8&gt;0),(H$7&gt;0)),(H8/H$7*100),"")</f>
        <v/>
      </c>
      <c r="J8" s="63"/>
      <c r="K8" s="64" t="str">
        <f>IF(AND((J8&gt;0),(J$7&gt;0)),(J8/J$7*100),"")</f>
        <v/>
      </c>
      <c r="L8" s="63"/>
      <c r="M8" s="64" t="str">
        <f>IF(AND((L8&gt;0),(L$7&gt;0)),(L8/L$7*100),"")</f>
        <v/>
      </c>
      <c r="N8" s="63"/>
      <c r="O8" s="64" t="str">
        <f>IF(AND((N8&gt;0),(N$7&gt;0)),(N8/N$7*100),"")</f>
        <v/>
      </c>
      <c r="P8" s="63"/>
      <c r="Q8" s="64" t="str">
        <f>IF(AND((P8&gt;0),(P$7&gt;0)),(P8/P$7*100),"")</f>
        <v/>
      </c>
      <c r="R8" s="63"/>
      <c r="S8" s="64" t="str">
        <f>IF(AND((R8&gt;0),(R$7&gt;0)),(R8/R$7*100),"")</f>
        <v/>
      </c>
      <c r="T8" s="63"/>
      <c r="U8" s="64" t="str">
        <f>IF(AND((T8&gt;0),(T$7&gt;0)),(T8/T$7*100),"")</f>
        <v/>
      </c>
      <c r="V8" s="63"/>
      <c r="W8" s="64" t="str">
        <f>IF(AND((V8&gt;0),(V$7&gt;0)),(V8/V$7*100),"")</f>
        <v/>
      </c>
      <c r="X8" s="63"/>
      <c r="Y8" s="64" t="str">
        <f>IF(AND((X8&gt;0),(X$7&gt;0)),(X8/X$7*100),"")</f>
        <v/>
      </c>
      <c r="Z8" s="63"/>
      <c r="AA8" s="64" t="str">
        <f>IF(AND((Z8&gt;0),(Z$7&gt;0)),(Z8/Z$7*100),"")</f>
        <v/>
      </c>
      <c r="AB8" s="63"/>
      <c r="AC8" s="64" t="str">
        <f>IF(AND((AB8&gt;0),(AB$7&gt;0)),(AB8/AB$7*100),"")</f>
        <v/>
      </c>
      <c r="AD8" s="63"/>
      <c r="AE8" s="64" t="str">
        <f>IF(AND((AD8&gt;0),(AD$7&gt;0)),(AD8/AD$7*100),"")</f>
        <v/>
      </c>
      <c r="AF8" s="63"/>
      <c r="AG8" s="64" t="str">
        <f>IF(AND((AF8&gt;0),(AF$7&gt;0)),(AF8/AF$7*100),"")</f>
        <v/>
      </c>
      <c r="AH8" s="63"/>
      <c r="AI8" s="64" t="str">
        <f>IF(AND((AH8&gt;0),(AH$7&gt;0)),(AH8/AH$7*100),"")</f>
        <v/>
      </c>
      <c r="AJ8" s="63"/>
      <c r="AK8" s="64" t="str">
        <f>IF(AND((AJ8&gt;0),(AJ$7&gt;0)),(AJ8/AJ$7*100),"")</f>
        <v/>
      </c>
      <c r="AL8" s="63"/>
      <c r="AM8" s="64" t="str">
        <f>IF(AND((AL8&gt;0),(AL$7&gt;0)),(AL8/AL$7*100),"")</f>
        <v/>
      </c>
      <c r="AN8" s="63"/>
      <c r="AO8" s="64" t="str">
        <f>IF(AND((AN8&gt;0),(AN$7&gt;0)),(AN8/AN$7*100),"")</f>
        <v/>
      </c>
      <c r="AP8" s="63"/>
      <c r="AQ8" s="64" t="str">
        <f>IF(AND((AP8&gt;0),(AP$7&gt;0)),(AP8/AP$7*100),"")</f>
        <v/>
      </c>
      <c r="AR8" s="63"/>
      <c r="AS8" s="64" t="str">
        <f>IF(AND((AR8&gt;0),(AR$7&gt;0)),(AR8/AR$7*100),"")</f>
        <v/>
      </c>
      <c r="AT8" s="63"/>
      <c r="AU8" s="64" t="str">
        <f>IF(AND((AT8&gt;0),(AT$7&gt;0)),(AT8/AT$7*100),"")</f>
        <v/>
      </c>
      <c r="AV8" s="63"/>
      <c r="AW8" s="64" t="str">
        <f>IF(AND((AV8&gt;0),(AV$7&gt;0)),(AV8/AV$7*100),"")</f>
        <v/>
      </c>
      <c r="AX8" s="63"/>
      <c r="AY8" s="64" t="str">
        <f>IF(AND((AX8&gt;0),(AX$7&gt;0)),(AX8/AX$7*100),"")</f>
        <v/>
      </c>
      <c r="AZ8" s="63"/>
      <c r="BA8" s="64" t="str">
        <f>IF(AND((AZ8&gt;0),(AZ$7&gt;0)),(AZ8/AZ$7*100),"")</f>
        <v/>
      </c>
      <c r="BB8" s="63"/>
      <c r="BC8" s="64" t="str">
        <f>IF(AND((BB8&gt;0),(BB$7&gt;0)),(BB8/BB$7*100),"")</f>
        <v/>
      </c>
      <c r="BD8" s="63"/>
      <c r="BE8" s="64" t="str">
        <f>IF(AND((BD8&gt;0),(BD$7&gt;0)),(BD8/BD$7*100),"")</f>
        <v/>
      </c>
      <c r="BF8" s="63"/>
      <c r="BG8" s="64" t="str">
        <f>IF(AND((BF8&gt;0),(BF$7&gt;0)),(BF8/BF$7*100),"")</f>
        <v/>
      </c>
      <c r="BH8" s="63"/>
      <c r="BI8" s="64" t="str">
        <f>IF(AND((BH8&gt;0),(BH$7&gt;0)),(BH8/BH$7*100),"")</f>
        <v/>
      </c>
      <c r="BK8" s="65" t="str">
        <f t="shared" si="0"/>
        <v xml:space="preserve">     Stylet support insertion point</v>
      </c>
      <c r="BL8" s="66">
        <f t="shared" si="1"/>
        <v>0</v>
      </c>
      <c r="BM8" s="67" t="str">
        <f t="shared" si="2"/>
        <v/>
      </c>
      <c r="BN8" s="52" t="str">
        <f t="shared" si="3"/>
        <v>?</v>
      </c>
      <c r="BO8" s="68" t="str">
        <f t="shared" si="4"/>
        <v/>
      </c>
      <c r="BP8" s="69" t="str">
        <f t="shared" si="5"/>
        <v/>
      </c>
      <c r="BQ8" s="70" t="str">
        <f t="shared" si="6"/>
        <v>?</v>
      </c>
      <c r="BR8" s="71" t="str">
        <f t="shared" si="7"/>
        <v/>
      </c>
      <c r="BS8" s="72" t="str">
        <f t="shared" si="8"/>
        <v>?</v>
      </c>
      <c r="BT8" s="73" t="str">
        <f t="shared" si="8"/>
        <v>?</v>
      </c>
      <c r="BU8" s="74" t="str">
        <f t="shared" si="9"/>
        <v>?</v>
      </c>
      <c r="BV8" s="75" t="str">
        <f t="shared" si="9"/>
        <v>?</v>
      </c>
      <c r="BW8" s="74" t="str">
        <f t="shared" si="10"/>
        <v>?</v>
      </c>
      <c r="BX8" s="70" t="str">
        <f t="shared" si="10"/>
        <v>?</v>
      </c>
    </row>
    <row r="9" spans="1:78" x14ac:dyDescent="0.3">
      <c r="A9" s="81" t="s">
        <v>32</v>
      </c>
      <c r="B9" s="61"/>
      <c r="C9" s="62" t="str">
        <f>IF(AND((B9&gt;0),(B$7&gt;0)),(B9/B$7*100),"")</f>
        <v/>
      </c>
      <c r="D9" s="63"/>
      <c r="E9" s="64" t="str">
        <f>IF(AND((D9&gt;0),(D$7&gt;0)),(D9/D$7*100),"")</f>
        <v/>
      </c>
      <c r="F9" s="63"/>
      <c r="G9" s="64" t="str">
        <f>IF(AND((F9&gt;0),(F$7&gt;0)),(F9/F$7*100),"")</f>
        <v/>
      </c>
      <c r="H9" s="63"/>
      <c r="I9" s="64" t="str">
        <f>IF(AND((H9&gt;0),(H$7&gt;0)),(H9/H$7*100),"")</f>
        <v/>
      </c>
      <c r="J9" s="63"/>
      <c r="K9" s="64" t="str">
        <f>IF(AND((J9&gt;0),(J$7&gt;0)),(J9/J$7*100),"")</f>
        <v/>
      </c>
      <c r="L9" s="63"/>
      <c r="M9" s="64" t="str">
        <f>IF(AND((L9&gt;0),(L$7&gt;0)),(L9/L$7*100),"")</f>
        <v/>
      </c>
      <c r="N9" s="63"/>
      <c r="O9" s="64" t="str">
        <f>IF(AND((N9&gt;0),(N$7&gt;0)),(N9/N$7*100),"")</f>
        <v/>
      </c>
      <c r="P9" s="63"/>
      <c r="Q9" s="64" t="str">
        <f>IF(AND((P9&gt;0),(P$7&gt;0)),(P9/P$7*100),"")</f>
        <v/>
      </c>
      <c r="R9" s="63"/>
      <c r="S9" s="64" t="str">
        <f>IF(AND((R9&gt;0),(R$7&gt;0)),(R9/R$7*100),"")</f>
        <v/>
      </c>
      <c r="T9" s="63"/>
      <c r="U9" s="64" t="str">
        <f>IF(AND((T9&gt;0),(T$7&gt;0)),(T9/T$7*100),"")</f>
        <v/>
      </c>
      <c r="V9" s="63"/>
      <c r="W9" s="64" t="str">
        <f>IF(AND((V9&gt;0),(V$7&gt;0)),(V9/V$7*100),"")</f>
        <v/>
      </c>
      <c r="X9" s="63"/>
      <c r="Y9" s="64" t="str">
        <f>IF(AND((X9&gt;0),(X$7&gt;0)),(X9/X$7*100),"")</f>
        <v/>
      </c>
      <c r="Z9" s="63"/>
      <c r="AA9" s="64" t="str">
        <f>IF(AND((Z9&gt;0),(Z$7&gt;0)),(Z9/Z$7*100),"")</f>
        <v/>
      </c>
      <c r="AB9" s="63"/>
      <c r="AC9" s="64" t="str">
        <f>IF(AND((AB9&gt;0),(AB$7&gt;0)),(AB9/AB$7*100),"")</f>
        <v/>
      </c>
      <c r="AD9" s="63"/>
      <c r="AE9" s="64" t="str">
        <f>IF(AND((AD9&gt;0),(AD$7&gt;0)),(AD9/AD$7*100),"")</f>
        <v/>
      </c>
      <c r="AF9" s="63"/>
      <c r="AG9" s="64" t="str">
        <f>IF(AND((AF9&gt;0),(AF$7&gt;0)),(AF9/AF$7*100),"")</f>
        <v/>
      </c>
      <c r="AH9" s="63"/>
      <c r="AI9" s="64" t="str">
        <f>IF(AND((AH9&gt;0),(AH$7&gt;0)),(AH9/AH$7*100),"")</f>
        <v/>
      </c>
      <c r="AJ9" s="63"/>
      <c r="AK9" s="64" t="str">
        <f>IF(AND((AJ9&gt;0),(AJ$7&gt;0)),(AJ9/AJ$7*100),"")</f>
        <v/>
      </c>
      <c r="AL9" s="63"/>
      <c r="AM9" s="64" t="str">
        <f>IF(AND((AL9&gt;0),(AL$7&gt;0)),(AL9/AL$7*100),"")</f>
        <v/>
      </c>
      <c r="AN9" s="63"/>
      <c r="AO9" s="64" t="str">
        <f>IF(AND((AN9&gt;0),(AN$7&gt;0)),(AN9/AN$7*100),"")</f>
        <v/>
      </c>
      <c r="AP9" s="63"/>
      <c r="AQ9" s="64" t="str">
        <f>IF(AND((AP9&gt;0),(AP$7&gt;0)),(AP9/AP$7*100),"")</f>
        <v/>
      </c>
      <c r="AR9" s="63"/>
      <c r="AS9" s="64" t="str">
        <f>IF(AND((AR9&gt;0),(AR$7&gt;0)),(AR9/AR$7*100),"")</f>
        <v/>
      </c>
      <c r="AT9" s="63"/>
      <c r="AU9" s="64" t="str">
        <f>IF(AND((AT9&gt;0),(AT$7&gt;0)),(AT9/AT$7*100),"")</f>
        <v/>
      </c>
      <c r="AV9" s="63"/>
      <c r="AW9" s="64" t="str">
        <f>IF(AND((AV9&gt;0),(AV$7&gt;0)),(AV9/AV$7*100),"")</f>
        <v/>
      </c>
      <c r="AX9" s="63"/>
      <c r="AY9" s="64" t="str">
        <f>IF(AND((AX9&gt;0),(AX$7&gt;0)),(AX9/AX$7*100),"")</f>
        <v/>
      </c>
      <c r="AZ9" s="63"/>
      <c r="BA9" s="64" t="str">
        <f>IF(AND((AZ9&gt;0),(AZ$7&gt;0)),(AZ9/AZ$7*100),"")</f>
        <v/>
      </c>
      <c r="BB9" s="63"/>
      <c r="BC9" s="64" t="str">
        <f>IF(AND((BB9&gt;0),(BB$7&gt;0)),(BB9/BB$7*100),"")</f>
        <v/>
      </c>
      <c r="BD9" s="63"/>
      <c r="BE9" s="64" t="str">
        <f>IF(AND((BD9&gt;0),(BD$7&gt;0)),(BD9/BD$7*100),"")</f>
        <v/>
      </c>
      <c r="BF9" s="63"/>
      <c r="BG9" s="64" t="str">
        <f>IF(AND((BF9&gt;0),(BF$7&gt;0)),(BF9/BF$7*100),"")</f>
        <v/>
      </c>
      <c r="BH9" s="63"/>
      <c r="BI9" s="64" t="str">
        <f>IF(AND((BH9&gt;0),(BH$7&gt;0)),(BH9/BH$7*100),"")</f>
        <v/>
      </c>
      <c r="BK9" s="65" t="str">
        <f t="shared" si="0"/>
        <v xml:space="preserve">     Anterior width</v>
      </c>
      <c r="BL9" s="66">
        <f t="shared" si="1"/>
        <v>0</v>
      </c>
      <c r="BM9" s="67" t="str">
        <f t="shared" si="2"/>
        <v/>
      </c>
      <c r="BN9" s="52" t="str">
        <f t="shared" si="3"/>
        <v>?</v>
      </c>
      <c r="BO9" s="68" t="str">
        <f t="shared" si="4"/>
        <v/>
      </c>
      <c r="BP9" s="69" t="str">
        <f t="shared" si="5"/>
        <v/>
      </c>
      <c r="BQ9" s="70" t="str">
        <f t="shared" si="6"/>
        <v>?</v>
      </c>
      <c r="BR9" s="71" t="str">
        <f t="shared" si="7"/>
        <v/>
      </c>
      <c r="BS9" s="72" t="str">
        <f t="shared" si="8"/>
        <v>?</v>
      </c>
      <c r="BT9" s="73" t="str">
        <f t="shared" si="8"/>
        <v>?</v>
      </c>
      <c r="BU9" s="74" t="str">
        <f t="shared" si="9"/>
        <v>?</v>
      </c>
      <c r="BV9" s="75" t="str">
        <f t="shared" si="9"/>
        <v>?</v>
      </c>
      <c r="BW9" s="74" t="str">
        <f t="shared" si="10"/>
        <v>?</v>
      </c>
      <c r="BX9" s="70" t="str">
        <f t="shared" si="10"/>
        <v>?</v>
      </c>
    </row>
    <row r="10" spans="1:78" x14ac:dyDescent="0.3">
      <c r="A10" s="81" t="s">
        <v>33</v>
      </c>
      <c r="B10" s="61"/>
      <c r="C10" s="62" t="str">
        <f>IF(AND((B10&gt;0),(B$7&gt;0)),(B10/B$7*100),"")</f>
        <v/>
      </c>
      <c r="D10" s="63"/>
      <c r="E10" s="64" t="str">
        <f>IF(AND((D10&gt;0),(D$7&gt;0)),(D10/D$7*100),"")</f>
        <v/>
      </c>
      <c r="F10" s="63"/>
      <c r="G10" s="64" t="str">
        <f>IF(AND((F10&gt;0),(F$7&gt;0)),(F10/F$7*100),"")</f>
        <v/>
      </c>
      <c r="H10" s="63"/>
      <c r="I10" s="64" t="str">
        <f>IF(AND((H10&gt;0),(H$7&gt;0)),(H10/H$7*100),"")</f>
        <v/>
      </c>
      <c r="J10" s="63"/>
      <c r="K10" s="64" t="str">
        <f>IF(AND((J10&gt;0),(J$7&gt;0)),(J10/J$7*100),"")</f>
        <v/>
      </c>
      <c r="L10" s="63"/>
      <c r="M10" s="64" t="str">
        <f>IF(AND((L10&gt;0),(L$7&gt;0)),(L10/L$7*100),"")</f>
        <v/>
      </c>
      <c r="N10" s="63"/>
      <c r="O10" s="64" t="str">
        <f>IF(AND((N10&gt;0),(N$7&gt;0)),(N10/N$7*100),"")</f>
        <v/>
      </c>
      <c r="P10" s="63"/>
      <c r="Q10" s="64" t="str">
        <f>IF(AND((P10&gt;0),(P$7&gt;0)),(P10/P$7*100),"")</f>
        <v/>
      </c>
      <c r="R10" s="63"/>
      <c r="S10" s="64" t="str">
        <f>IF(AND((R10&gt;0),(R$7&gt;0)),(R10/R$7*100),"")</f>
        <v/>
      </c>
      <c r="T10" s="63"/>
      <c r="U10" s="64" t="str">
        <f>IF(AND((T10&gt;0),(T$7&gt;0)),(T10/T$7*100),"")</f>
        <v/>
      </c>
      <c r="V10" s="63"/>
      <c r="W10" s="64" t="str">
        <f>IF(AND((V10&gt;0),(V$7&gt;0)),(V10/V$7*100),"")</f>
        <v/>
      </c>
      <c r="X10" s="63"/>
      <c r="Y10" s="64" t="str">
        <f>IF(AND((X10&gt;0),(X$7&gt;0)),(X10/X$7*100),"")</f>
        <v/>
      </c>
      <c r="Z10" s="63"/>
      <c r="AA10" s="64" t="str">
        <f>IF(AND((Z10&gt;0),(Z$7&gt;0)),(Z10/Z$7*100),"")</f>
        <v/>
      </c>
      <c r="AB10" s="63"/>
      <c r="AC10" s="64" t="str">
        <f>IF(AND((AB10&gt;0),(AB$7&gt;0)),(AB10/AB$7*100),"")</f>
        <v/>
      </c>
      <c r="AD10" s="63"/>
      <c r="AE10" s="64" t="str">
        <f>IF(AND((AD10&gt;0),(AD$7&gt;0)),(AD10/AD$7*100),"")</f>
        <v/>
      </c>
      <c r="AF10" s="63"/>
      <c r="AG10" s="64" t="str">
        <f>IF(AND((AF10&gt;0),(AF$7&gt;0)),(AF10/AF$7*100),"")</f>
        <v/>
      </c>
      <c r="AH10" s="63"/>
      <c r="AI10" s="64" t="str">
        <f>IF(AND((AH10&gt;0),(AH$7&gt;0)),(AH10/AH$7*100),"")</f>
        <v/>
      </c>
      <c r="AJ10" s="63"/>
      <c r="AK10" s="64" t="str">
        <f>IF(AND((AJ10&gt;0),(AJ$7&gt;0)),(AJ10/AJ$7*100),"")</f>
        <v/>
      </c>
      <c r="AL10" s="63"/>
      <c r="AM10" s="64" t="str">
        <f>IF(AND((AL10&gt;0),(AL$7&gt;0)),(AL10/AL$7*100),"")</f>
        <v/>
      </c>
      <c r="AN10" s="63"/>
      <c r="AO10" s="64" t="str">
        <f>IF(AND((AN10&gt;0),(AN$7&gt;0)),(AN10/AN$7*100),"")</f>
        <v/>
      </c>
      <c r="AP10" s="63"/>
      <c r="AQ10" s="64" t="str">
        <f>IF(AND((AP10&gt;0),(AP$7&gt;0)),(AP10/AP$7*100),"")</f>
        <v/>
      </c>
      <c r="AR10" s="63"/>
      <c r="AS10" s="64" t="str">
        <f>IF(AND((AR10&gt;0),(AR$7&gt;0)),(AR10/AR$7*100),"")</f>
        <v/>
      </c>
      <c r="AT10" s="63"/>
      <c r="AU10" s="64" t="str">
        <f>IF(AND((AT10&gt;0),(AT$7&gt;0)),(AT10/AT$7*100),"")</f>
        <v/>
      </c>
      <c r="AV10" s="63"/>
      <c r="AW10" s="64" t="str">
        <f>IF(AND((AV10&gt;0),(AV$7&gt;0)),(AV10/AV$7*100),"")</f>
        <v/>
      </c>
      <c r="AX10" s="63"/>
      <c r="AY10" s="64" t="str">
        <f>IF(AND((AX10&gt;0),(AX$7&gt;0)),(AX10/AX$7*100),"")</f>
        <v/>
      </c>
      <c r="AZ10" s="63"/>
      <c r="BA10" s="64" t="str">
        <f>IF(AND((AZ10&gt;0),(AZ$7&gt;0)),(AZ10/AZ$7*100),"")</f>
        <v/>
      </c>
      <c r="BB10" s="63"/>
      <c r="BC10" s="64" t="str">
        <f>IF(AND((BB10&gt;0),(BB$7&gt;0)),(BB10/BB$7*100),"")</f>
        <v/>
      </c>
      <c r="BD10" s="63"/>
      <c r="BE10" s="64" t="str">
        <f>IF(AND((BD10&gt;0),(BD$7&gt;0)),(BD10/BD$7*100),"")</f>
        <v/>
      </c>
      <c r="BF10" s="63"/>
      <c r="BG10" s="64" t="str">
        <f>IF(AND((BF10&gt;0),(BF$7&gt;0)),(BF10/BF$7*100),"")</f>
        <v/>
      </c>
      <c r="BH10" s="63"/>
      <c r="BI10" s="64" t="str">
        <f>IF(AND((BH10&gt;0),(BH$7&gt;0)),(BH10/BH$7*100),"")</f>
        <v/>
      </c>
      <c r="BK10" s="65" t="str">
        <f t="shared" si="0"/>
        <v xml:space="preserve">     Standard width</v>
      </c>
      <c r="BL10" s="66">
        <f t="shared" si="1"/>
        <v>0</v>
      </c>
      <c r="BM10" s="67" t="str">
        <f t="shared" si="2"/>
        <v/>
      </c>
      <c r="BN10" s="52" t="str">
        <f t="shared" si="3"/>
        <v>?</v>
      </c>
      <c r="BO10" s="68" t="str">
        <f t="shared" si="4"/>
        <v/>
      </c>
      <c r="BP10" s="69" t="str">
        <f t="shared" si="5"/>
        <v/>
      </c>
      <c r="BQ10" s="70" t="str">
        <f t="shared" si="6"/>
        <v>?</v>
      </c>
      <c r="BR10" s="71" t="str">
        <f t="shared" si="7"/>
        <v/>
      </c>
      <c r="BS10" s="72" t="str">
        <f t="shared" si="8"/>
        <v>?</v>
      </c>
      <c r="BT10" s="73" t="str">
        <f t="shared" si="8"/>
        <v>?</v>
      </c>
      <c r="BU10" s="74" t="str">
        <f t="shared" si="9"/>
        <v>?</v>
      </c>
      <c r="BV10" s="75" t="str">
        <f t="shared" si="9"/>
        <v>?</v>
      </c>
      <c r="BW10" s="74" t="str">
        <f t="shared" si="10"/>
        <v>?</v>
      </c>
      <c r="BX10" s="70" t="str">
        <f t="shared" si="10"/>
        <v>?</v>
      </c>
    </row>
    <row r="11" spans="1:78" x14ac:dyDescent="0.3">
      <c r="A11" s="81" t="s">
        <v>34</v>
      </c>
      <c r="B11" s="61"/>
      <c r="C11" s="62" t="str">
        <f>IF(AND((B11&gt;0),(B$7&gt;0)),(B11/B$7*100),"")</f>
        <v/>
      </c>
      <c r="D11" s="63"/>
      <c r="E11" s="64" t="str">
        <f>IF(AND((D11&gt;0),(D$7&gt;0)),(D11/D$7*100),"")</f>
        <v/>
      </c>
      <c r="F11" s="63"/>
      <c r="G11" s="64" t="str">
        <f>IF(AND((F11&gt;0),(F$7&gt;0)),(F11/F$7*100),"")</f>
        <v/>
      </c>
      <c r="H11" s="63"/>
      <c r="I11" s="64" t="str">
        <f>IF(AND((H11&gt;0),(H$7&gt;0)),(H11/H$7*100),"")</f>
        <v/>
      </c>
      <c r="J11" s="63"/>
      <c r="K11" s="64" t="str">
        <f>IF(AND((J11&gt;0),(J$7&gt;0)),(J11/J$7*100),"")</f>
        <v/>
      </c>
      <c r="L11" s="63"/>
      <c r="M11" s="64" t="str">
        <f>IF(AND((L11&gt;0),(L$7&gt;0)),(L11/L$7*100),"")</f>
        <v/>
      </c>
      <c r="N11" s="63"/>
      <c r="O11" s="64" t="str">
        <f>IF(AND((N11&gt;0),(N$7&gt;0)),(N11/N$7*100),"")</f>
        <v/>
      </c>
      <c r="P11" s="63"/>
      <c r="Q11" s="64" t="str">
        <f>IF(AND((P11&gt;0),(P$7&gt;0)),(P11/P$7*100),"")</f>
        <v/>
      </c>
      <c r="R11" s="63"/>
      <c r="S11" s="64" t="str">
        <f>IF(AND((R11&gt;0),(R$7&gt;0)),(R11/R$7*100),"")</f>
        <v/>
      </c>
      <c r="T11" s="63"/>
      <c r="U11" s="64" t="str">
        <f>IF(AND((T11&gt;0),(T$7&gt;0)),(T11/T$7*100),"")</f>
        <v/>
      </c>
      <c r="V11" s="63"/>
      <c r="W11" s="64" t="str">
        <f>IF(AND((V11&gt;0),(V$7&gt;0)),(V11/V$7*100),"")</f>
        <v/>
      </c>
      <c r="X11" s="63"/>
      <c r="Y11" s="64" t="str">
        <f>IF(AND((X11&gt;0),(X$7&gt;0)),(X11/X$7*100),"")</f>
        <v/>
      </c>
      <c r="Z11" s="63"/>
      <c r="AA11" s="64" t="str">
        <f>IF(AND((Z11&gt;0),(Z$7&gt;0)),(Z11/Z$7*100),"")</f>
        <v/>
      </c>
      <c r="AB11" s="63"/>
      <c r="AC11" s="64" t="str">
        <f>IF(AND((AB11&gt;0),(AB$7&gt;0)),(AB11/AB$7*100),"")</f>
        <v/>
      </c>
      <c r="AD11" s="63"/>
      <c r="AE11" s="64" t="str">
        <f>IF(AND((AD11&gt;0),(AD$7&gt;0)),(AD11/AD$7*100),"")</f>
        <v/>
      </c>
      <c r="AF11" s="63"/>
      <c r="AG11" s="64" t="str">
        <f>IF(AND((AF11&gt;0),(AF$7&gt;0)),(AF11/AF$7*100),"")</f>
        <v/>
      </c>
      <c r="AH11" s="63"/>
      <c r="AI11" s="64" t="str">
        <f>IF(AND((AH11&gt;0),(AH$7&gt;0)),(AH11/AH$7*100),"")</f>
        <v/>
      </c>
      <c r="AJ11" s="63"/>
      <c r="AK11" s="64" t="str">
        <f>IF(AND((AJ11&gt;0),(AJ$7&gt;0)),(AJ11/AJ$7*100),"")</f>
        <v/>
      </c>
      <c r="AL11" s="63"/>
      <c r="AM11" s="64" t="str">
        <f>IF(AND((AL11&gt;0),(AL$7&gt;0)),(AL11/AL$7*100),"")</f>
        <v/>
      </c>
      <c r="AN11" s="63"/>
      <c r="AO11" s="64" t="str">
        <f>IF(AND((AN11&gt;0),(AN$7&gt;0)),(AN11/AN$7*100),"")</f>
        <v/>
      </c>
      <c r="AP11" s="63"/>
      <c r="AQ11" s="64" t="str">
        <f>IF(AND((AP11&gt;0),(AP$7&gt;0)),(AP11/AP$7*100),"")</f>
        <v/>
      </c>
      <c r="AR11" s="63"/>
      <c r="AS11" s="64" t="str">
        <f>IF(AND((AR11&gt;0),(AR$7&gt;0)),(AR11/AR$7*100),"")</f>
        <v/>
      </c>
      <c r="AT11" s="63"/>
      <c r="AU11" s="64" t="str">
        <f>IF(AND((AT11&gt;0),(AT$7&gt;0)),(AT11/AT$7*100),"")</f>
        <v/>
      </c>
      <c r="AV11" s="63"/>
      <c r="AW11" s="64" t="str">
        <f>IF(AND((AV11&gt;0),(AV$7&gt;0)),(AV11/AV$7*100),"")</f>
        <v/>
      </c>
      <c r="AX11" s="63"/>
      <c r="AY11" s="64" t="str">
        <f>IF(AND((AX11&gt;0),(AX$7&gt;0)),(AX11/AX$7*100),"")</f>
        <v/>
      </c>
      <c r="AZ11" s="63"/>
      <c r="BA11" s="64" t="str">
        <f>IF(AND((AZ11&gt;0),(AZ$7&gt;0)),(AZ11/AZ$7*100),"")</f>
        <v/>
      </c>
      <c r="BB11" s="63"/>
      <c r="BC11" s="64" t="str">
        <f>IF(AND((BB11&gt;0),(BB$7&gt;0)),(BB11/BB$7*100),"")</f>
        <v/>
      </c>
      <c r="BD11" s="63"/>
      <c r="BE11" s="64" t="str">
        <f>IF(AND((BD11&gt;0),(BD$7&gt;0)),(BD11/BD$7*100),"")</f>
        <v/>
      </c>
      <c r="BF11" s="63"/>
      <c r="BG11" s="64" t="str">
        <f>IF(AND((BF11&gt;0),(BF$7&gt;0)),(BF11/BF$7*100),"")</f>
        <v/>
      </c>
      <c r="BH11" s="63"/>
      <c r="BI11" s="64" t="str">
        <f>IF(AND((BH11&gt;0),(BH$7&gt;0)),(BH11/BH$7*100),"")</f>
        <v/>
      </c>
      <c r="BK11" s="65" t="str">
        <f t="shared" si="0"/>
        <v xml:space="preserve">     Posterior width</v>
      </c>
      <c r="BL11" s="66">
        <f t="shared" si="1"/>
        <v>0</v>
      </c>
      <c r="BM11" s="67" t="str">
        <f t="shared" si="2"/>
        <v/>
      </c>
      <c r="BN11" s="52" t="str">
        <f t="shared" si="3"/>
        <v>?</v>
      </c>
      <c r="BO11" s="68" t="str">
        <f t="shared" si="4"/>
        <v/>
      </c>
      <c r="BP11" s="69" t="str">
        <f t="shared" si="5"/>
        <v/>
      </c>
      <c r="BQ11" s="70" t="str">
        <f t="shared" si="6"/>
        <v>?</v>
      </c>
      <c r="BR11" s="71" t="str">
        <f t="shared" si="7"/>
        <v/>
      </c>
      <c r="BS11" s="72" t="str">
        <f t="shared" si="8"/>
        <v>?</v>
      </c>
      <c r="BT11" s="73" t="str">
        <f t="shared" si="8"/>
        <v>?</v>
      </c>
      <c r="BU11" s="74" t="str">
        <f t="shared" si="9"/>
        <v>?</v>
      </c>
      <c r="BV11" s="75" t="str">
        <f t="shared" si="9"/>
        <v>?</v>
      </c>
      <c r="BW11" s="74" t="str">
        <f t="shared" si="10"/>
        <v>?</v>
      </c>
      <c r="BX11" s="70" t="str">
        <f t="shared" si="10"/>
        <v>?</v>
      </c>
    </row>
    <row r="12" spans="1:78" x14ac:dyDescent="0.3">
      <c r="A12" s="81" t="s">
        <v>35</v>
      </c>
      <c r="B12" s="82" t="str">
        <f>IF(AND((B11&gt;0),(B9&gt;0)),(B11/B9),"")</f>
        <v/>
      </c>
      <c r="C12" s="62" t="s">
        <v>30</v>
      </c>
      <c r="D12" s="83" t="str">
        <f>IF(AND((D11&gt;0),(D9&gt;0)),(D11/D9),"")</f>
        <v/>
      </c>
      <c r="E12" s="64" t="s">
        <v>30</v>
      </c>
      <c r="F12" s="83" t="str">
        <f>IF(AND((F11&gt;0),(F9&gt;0)),(F11/F9),"")</f>
        <v/>
      </c>
      <c r="G12" s="64" t="s">
        <v>30</v>
      </c>
      <c r="H12" s="83" t="str">
        <f>IF(AND((H11&gt;0),(H9&gt;0)),(H11/H9),"")</f>
        <v/>
      </c>
      <c r="I12" s="64" t="s">
        <v>30</v>
      </c>
      <c r="J12" s="83" t="str">
        <f>IF(AND((J11&gt;0),(J9&gt;0)),(J11/J9),"")</f>
        <v/>
      </c>
      <c r="K12" s="64" t="s">
        <v>30</v>
      </c>
      <c r="L12" s="83" t="str">
        <f>IF(AND((L11&gt;0),(L9&gt;0)),(L11/L9),"")</f>
        <v/>
      </c>
      <c r="M12" s="64" t="s">
        <v>30</v>
      </c>
      <c r="N12" s="83" t="str">
        <f>IF(AND((N11&gt;0),(N9&gt;0)),(N11/N9),"")</f>
        <v/>
      </c>
      <c r="O12" s="64" t="s">
        <v>30</v>
      </c>
      <c r="P12" s="83" t="str">
        <f>IF(AND((P11&gt;0),(P9&gt;0)),(P11/P9),"")</f>
        <v/>
      </c>
      <c r="Q12" s="64" t="s">
        <v>30</v>
      </c>
      <c r="R12" s="83" t="str">
        <f>IF(AND((R11&gt;0),(R9&gt;0)),(R11/R9),"")</f>
        <v/>
      </c>
      <c r="S12" s="64" t="s">
        <v>30</v>
      </c>
      <c r="T12" s="83" t="str">
        <f>IF(AND((T11&gt;0),(T9&gt;0)),(T11/T9),"")</f>
        <v/>
      </c>
      <c r="U12" s="64" t="s">
        <v>30</v>
      </c>
      <c r="V12" s="83" t="str">
        <f>IF(AND((V11&gt;0),(V9&gt;0)),(V11/V9),"")</f>
        <v/>
      </c>
      <c r="W12" s="64" t="s">
        <v>30</v>
      </c>
      <c r="X12" s="83" t="str">
        <f>IF(AND((X11&gt;0),(X9&gt;0)),(X11/X9),"")</f>
        <v/>
      </c>
      <c r="Y12" s="64" t="s">
        <v>30</v>
      </c>
      <c r="Z12" s="83" t="str">
        <f>IF(AND((Z11&gt;0),(Z9&gt;0)),(Z11/Z9),"")</f>
        <v/>
      </c>
      <c r="AA12" s="64" t="s">
        <v>30</v>
      </c>
      <c r="AB12" s="83" t="str">
        <f>IF(AND((AB11&gt;0),(AB9&gt;0)),(AB11/AB9),"")</f>
        <v/>
      </c>
      <c r="AC12" s="64" t="s">
        <v>30</v>
      </c>
      <c r="AD12" s="83" t="str">
        <f>IF(AND((AD11&gt;0),(AD9&gt;0)),(AD11/AD9),"")</f>
        <v/>
      </c>
      <c r="AE12" s="64" t="s">
        <v>30</v>
      </c>
      <c r="AF12" s="83" t="str">
        <f>IF(AND((AF11&gt;0),(AF9&gt;0)),(AF11/AF9),"")</f>
        <v/>
      </c>
      <c r="AG12" s="64" t="s">
        <v>30</v>
      </c>
      <c r="AH12" s="83" t="str">
        <f>IF(AND((AH11&gt;0),(AH9&gt;0)),(AH11/AH9),"")</f>
        <v/>
      </c>
      <c r="AI12" s="64" t="s">
        <v>30</v>
      </c>
      <c r="AJ12" s="83" t="str">
        <f>IF(AND((AJ11&gt;0),(AJ9&gt;0)),(AJ11/AJ9),"")</f>
        <v/>
      </c>
      <c r="AK12" s="64" t="s">
        <v>30</v>
      </c>
      <c r="AL12" s="83" t="str">
        <f>IF(AND((AL11&gt;0),(AL9&gt;0)),(AL11/AL9),"")</f>
        <v/>
      </c>
      <c r="AM12" s="64" t="s">
        <v>30</v>
      </c>
      <c r="AN12" s="83" t="str">
        <f>IF(AND((AN11&gt;0),(AN9&gt;0)),(AN11/AN9),"")</f>
        <v/>
      </c>
      <c r="AO12" s="64" t="s">
        <v>30</v>
      </c>
      <c r="AP12" s="83" t="str">
        <f>IF(AND((AP11&gt;0),(AP9&gt;0)),(AP11/AP9),"")</f>
        <v/>
      </c>
      <c r="AQ12" s="64" t="s">
        <v>30</v>
      </c>
      <c r="AR12" s="83" t="str">
        <f>IF(AND((AR11&gt;0),(AR9&gt;0)),(AR11/AR9),"")</f>
        <v/>
      </c>
      <c r="AS12" s="64" t="s">
        <v>30</v>
      </c>
      <c r="AT12" s="83" t="str">
        <f>IF(AND((AT11&gt;0),(AT9&gt;0)),(AT11/AT9),"")</f>
        <v/>
      </c>
      <c r="AU12" s="64" t="s">
        <v>30</v>
      </c>
      <c r="AV12" s="83" t="str">
        <f>IF(AND((AV11&gt;0),(AV9&gt;0)),(AV11/AV9),"")</f>
        <v/>
      </c>
      <c r="AW12" s="64" t="s">
        <v>30</v>
      </c>
      <c r="AX12" s="83" t="str">
        <f>IF(AND((AX11&gt;0),(AX9&gt;0)),(AX11/AX9),"")</f>
        <v/>
      </c>
      <c r="AY12" s="64" t="s">
        <v>30</v>
      </c>
      <c r="AZ12" s="83" t="str">
        <f>IF(AND((AZ11&gt;0),(AZ9&gt;0)),(AZ11/AZ9),"")</f>
        <v/>
      </c>
      <c r="BA12" s="64" t="s">
        <v>30</v>
      </c>
      <c r="BB12" s="83" t="str">
        <f>IF(AND((BB11&gt;0),(BB9&gt;0)),(BB11/BB9),"")</f>
        <v/>
      </c>
      <c r="BC12" s="64" t="s">
        <v>30</v>
      </c>
      <c r="BD12" s="83" t="str">
        <f>IF(AND((BD11&gt;0),(BD9&gt;0)),(BD11/BD9),"")</f>
        <v/>
      </c>
      <c r="BE12" s="64" t="s">
        <v>30</v>
      </c>
      <c r="BF12" s="83" t="str">
        <f>IF(AND((BF11&gt;0),(BF9&gt;0)),(BF11/BF9),"")</f>
        <v/>
      </c>
      <c r="BG12" s="64" t="s">
        <v>30</v>
      </c>
      <c r="BH12" s="83" t="str">
        <f>IF(AND((BH11&gt;0),(BH9&gt;0)),(BH11/BH9),"")</f>
        <v/>
      </c>
      <c r="BI12" s="64" t="s">
        <v>30</v>
      </c>
      <c r="BK12" s="65" t="str">
        <f t="shared" si="0"/>
        <v xml:space="preserve">     Posterior/anterior width ratio</v>
      </c>
      <c r="BL12" s="66">
        <f t="shared" si="1"/>
        <v>0</v>
      </c>
      <c r="BM12" s="84" t="str">
        <f t="shared" si="2"/>
        <v/>
      </c>
      <c r="BN12" s="52" t="str">
        <f t="shared" si="3"/>
        <v>?</v>
      </c>
      <c r="BO12" s="85" t="str">
        <f t="shared" si="4"/>
        <v/>
      </c>
      <c r="BP12" s="69" t="str">
        <f t="shared" si="5"/>
        <v/>
      </c>
      <c r="BQ12" s="70" t="s">
        <v>30</v>
      </c>
      <c r="BR12" s="71" t="str">
        <f t="shared" si="7"/>
        <v/>
      </c>
      <c r="BS12" s="86" t="str">
        <f t="shared" si="8"/>
        <v>?</v>
      </c>
      <c r="BT12" s="73" t="s">
        <v>30</v>
      </c>
      <c r="BU12" s="87" t="str">
        <f t="shared" si="9"/>
        <v>?</v>
      </c>
      <c r="BV12" s="88" t="s">
        <v>30</v>
      </c>
      <c r="BW12" s="87" t="str">
        <f t="shared" si="10"/>
        <v>?</v>
      </c>
      <c r="BX12" s="70" t="s">
        <v>30</v>
      </c>
    </row>
    <row r="13" spans="1:78" x14ac:dyDescent="0.3">
      <c r="A13" s="43" t="s">
        <v>56</v>
      </c>
      <c r="B13" s="76"/>
      <c r="C13" s="77"/>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9"/>
      <c r="AF13" s="80"/>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9"/>
      <c r="BK13" s="65" t="str">
        <f t="shared" si="0"/>
        <v>Claw I heights</v>
      </c>
      <c r="BL13" s="66"/>
      <c r="BM13" s="67"/>
      <c r="BN13" s="52"/>
      <c r="BO13" s="68"/>
      <c r="BP13" s="69"/>
      <c r="BQ13" s="70"/>
      <c r="BR13" s="71"/>
      <c r="BS13" s="72"/>
      <c r="BT13" s="73"/>
      <c r="BU13" s="74"/>
      <c r="BV13" s="75"/>
      <c r="BW13" s="74"/>
      <c r="BX13" s="70"/>
    </row>
    <row r="14" spans="1:78" x14ac:dyDescent="0.3">
      <c r="A14" s="81" t="s">
        <v>36</v>
      </c>
      <c r="B14" s="61"/>
      <c r="C14" s="62" t="str">
        <f t="shared" ref="C14:C20" si="11">IF(AND((B14&gt;0),(B$7&gt;0)),(B14/B$7*100),"")</f>
        <v/>
      </c>
      <c r="D14" s="63"/>
      <c r="E14" s="64" t="str">
        <f t="shared" ref="E14:E16" si="12">IF(AND((D14&gt;0),(D$7&gt;0)),(D14/D$7*100),"")</f>
        <v/>
      </c>
      <c r="F14" s="63"/>
      <c r="G14" s="64" t="str">
        <f t="shared" ref="G14:G16" si="13">IF(AND((F14&gt;0),(F$7&gt;0)),(F14/F$7*100),"")</f>
        <v/>
      </c>
      <c r="H14" s="63"/>
      <c r="I14" s="64" t="str">
        <f t="shared" ref="I14:I16" si="14">IF(AND((H14&gt;0),(H$7&gt;0)),(H14/H$7*100),"")</f>
        <v/>
      </c>
      <c r="J14" s="63"/>
      <c r="K14" s="64" t="str">
        <f t="shared" ref="K14:K16" si="15">IF(AND((J14&gt;0),(J$7&gt;0)),(J14/J$7*100),"")</f>
        <v/>
      </c>
      <c r="L14" s="63"/>
      <c r="M14" s="64" t="str">
        <f t="shared" ref="M14:M16" si="16">IF(AND((L14&gt;0),(L$7&gt;0)),(L14/L$7*100),"")</f>
        <v/>
      </c>
      <c r="N14" s="63"/>
      <c r="O14" s="64" t="str">
        <f t="shared" ref="O14:O16" si="17">IF(AND((N14&gt;0),(N$7&gt;0)),(N14/N$7*100),"")</f>
        <v/>
      </c>
      <c r="P14" s="63"/>
      <c r="Q14" s="64" t="str">
        <f t="shared" ref="Q14:Q16" si="18">IF(AND((P14&gt;0),(P$7&gt;0)),(P14/P$7*100),"")</f>
        <v/>
      </c>
      <c r="R14" s="63"/>
      <c r="S14" s="64" t="str">
        <f t="shared" ref="S14:S16" si="19">IF(AND((R14&gt;0),(R$7&gt;0)),(R14/R$7*100),"")</f>
        <v/>
      </c>
      <c r="T14" s="63"/>
      <c r="U14" s="64" t="str">
        <f t="shared" ref="U14:U16" si="20">IF(AND((T14&gt;0),(T$7&gt;0)),(T14/T$7*100),"")</f>
        <v/>
      </c>
      <c r="V14" s="63"/>
      <c r="W14" s="64" t="str">
        <f t="shared" ref="W14:W16" si="21">IF(AND((V14&gt;0),(V$7&gt;0)),(V14/V$7*100),"")</f>
        <v/>
      </c>
      <c r="X14" s="63"/>
      <c r="Y14" s="64" t="str">
        <f t="shared" ref="Y14:Y16" si="22">IF(AND((X14&gt;0),(X$7&gt;0)),(X14/X$7*100),"")</f>
        <v/>
      </c>
      <c r="Z14" s="63"/>
      <c r="AA14" s="64" t="str">
        <f t="shared" ref="AA14:AA16" si="23">IF(AND((Z14&gt;0),(Z$7&gt;0)),(Z14/Z$7*100),"")</f>
        <v/>
      </c>
      <c r="AB14" s="63"/>
      <c r="AC14" s="64" t="str">
        <f t="shared" ref="AC14:AC16" si="24">IF(AND((AB14&gt;0),(AB$7&gt;0)),(AB14/AB$7*100),"")</f>
        <v/>
      </c>
      <c r="AD14" s="63"/>
      <c r="AE14" s="64" t="str">
        <f t="shared" ref="AE14:AE16" si="25">IF(AND((AD14&gt;0),(AD$7&gt;0)),(AD14/AD$7*100),"")</f>
        <v/>
      </c>
      <c r="AF14" s="63"/>
      <c r="AG14" s="64" t="str">
        <f t="shared" ref="AG14:AG16" si="26">IF(AND((AF14&gt;0),(AF$7&gt;0)),(AF14/AF$7*100),"")</f>
        <v/>
      </c>
      <c r="AH14" s="63"/>
      <c r="AI14" s="64" t="str">
        <f t="shared" ref="AI14:AI16" si="27">IF(AND((AH14&gt;0),(AH$7&gt;0)),(AH14/AH$7*100),"")</f>
        <v/>
      </c>
      <c r="AJ14" s="63"/>
      <c r="AK14" s="64" t="str">
        <f t="shared" ref="AK14:AK16" si="28">IF(AND((AJ14&gt;0),(AJ$7&gt;0)),(AJ14/AJ$7*100),"")</f>
        <v/>
      </c>
      <c r="AL14" s="63"/>
      <c r="AM14" s="64" t="str">
        <f t="shared" ref="AM14:AM16" si="29">IF(AND((AL14&gt;0),(AL$7&gt;0)),(AL14/AL$7*100),"")</f>
        <v/>
      </c>
      <c r="AN14" s="63"/>
      <c r="AO14" s="64" t="str">
        <f t="shared" ref="AO14:AO16" si="30">IF(AND((AN14&gt;0),(AN$7&gt;0)),(AN14/AN$7*100),"")</f>
        <v/>
      </c>
      <c r="AP14" s="63"/>
      <c r="AQ14" s="64" t="str">
        <f t="shared" ref="AQ14:AQ16" si="31">IF(AND((AP14&gt;0),(AP$7&gt;0)),(AP14/AP$7*100),"")</f>
        <v/>
      </c>
      <c r="AR14" s="63"/>
      <c r="AS14" s="64" t="str">
        <f t="shared" ref="AS14:AS16" si="32">IF(AND((AR14&gt;0),(AR$7&gt;0)),(AR14/AR$7*100),"")</f>
        <v/>
      </c>
      <c r="AT14" s="63"/>
      <c r="AU14" s="64" t="str">
        <f t="shared" ref="AU14:AU16" si="33">IF(AND((AT14&gt;0),(AT$7&gt;0)),(AT14/AT$7*100),"")</f>
        <v/>
      </c>
      <c r="AV14" s="63"/>
      <c r="AW14" s="64" t="str">
        <f t="shared" ref="AW14:AW16" si="34">IF(AND((AV14&gt;0),(AV$7&gt;0)),(AV14/AV$7*100),"")</f>
        <v/>
      </c>
      <c r="AX14" s="63"/>
      <c r="AY14" s="64" t="str">
        <f t="shared" ref="AY14:AY16" si="35">IF(AND((AX14&gt;0),(AX$7&gt;0)),(AX14/AX$7*100),"")</f>
        <v/>
      </c>
      <c r="AZ14" s="63"/>
      <c r="BA14" s="64" t="str">
        <f t="shared" ref="BA14:BA16" si="36">IF(AND((AZ14&gt;0),(AZ$7&gt;0)),(AZ14/AZ$7*100),"")</f>
        <v/>
      </c>
      <c r="BB14" s="63"/>
      <c r="BC14" s="64" t="str">
        <f t="shared" ref="BC14:BC16" si="37">IF(AND((BB14&gt;0),(BB$7&gt;0)),(BB14/BB$7*100),"")</f>
        <v/>
      </c>
      <c r="BD14" s="63"/>
      <c r="BE14" s="64" t="str">
        <f t="shared" ref="BE14:BE16" si="38">IF(AND((BD14&gt;0),(BD$7&gt;0)),(BD14/BD$7*100),"")</f>
        <v/>
      </c>
      <c r="BF14" s="63"/>
      <c r="BG14" s="64" t="str">
        <f t="shared" ref="BG14:BG16" si="39">IF(AND((BF14&gt;0),(BF$7&gt;0)),(BF14/BF$7*100),"")</f>
        <v/>
      </c>
      <c r="BH14" s="63"/>
      <c r="BI14" s="64" t="str">
        <f t="shared" ref="BI14:BI16" si="40">IF(AND((BH14&gt;0),(BH$7&gt;0)),(BH14/BH$7*100),"")</f>
        <v/>
      </c>
      <c r="BK14" s="65" t="str">
        <f t="shared" si="0"/>
        <v xml:space="preserve">     External primary branch</v>
      </c>
      <c r="BL14" s="66">
        <f t="shared" si="1"/>
        <v>0</v>
      </c>
      <c r="BM14" s="67" t="str">
        <f t="shared" si="2"/>
        <v/>
      </c>
      <c r="BN14" s="52" t="str">
        <f t="shared" si="3"/>
        <v>?</v>
      </c>
      <c r="BO14" s="68" t="str">
        <f t="shared" si="4"/>
        <v/>
      </c>
      <c r="BP14" s="69" t="str">
        <f t="shared" si="5"/>
        <v/>
      </c>
      <c r="BQ14" s="70" t="str">
        <f t="shared" si="6"/>
        <v>?</v>
      </c>
      <c r="BR14" s="71" t="str">
        <f t="shared" si="7"/>
        <v/>
      </c>
      <c r="BS14" s="72" t="str">
        <f t="shared" si="8"/>
        <v>?</v>
      </c>
      <c r="BT14" s="73" t="str">
        <f t="shared" si="8"/>
        <v>?</v>
      </c>
      <c r="BU14" s="74" t="str">
        <f t="shared" si="9"/>
        <v>?</v>
      </c>
      <c r="BV14" s="75" t="str">
        <f t="shared" si="9"/>
        <v>?</v>
      </c>
      <c r="BW14" s="74" t="str">
        <f t="shared" si="10"/>
        <v>?</v>
      </c>
      <c r="BX14" s="70" t="str">
        <f t="shared" si="10"/>
        <v>?</v>
      </c>
    </row>
    <row r="15" spans="1:78" x14ac:dyDescent="0.3">
      <c r="A15" s="81" t="s">
        <v>37</v>
      </c>
      <c r="B15" s="61"/>
      <c r="C15" s="62" t="str">
        <f t="shared" si="11"/>
        <v/>
      </c>
      <c r="D15" s="63"/>
      <c r="E15" s="64" t="str">
        <f t="shared" si="12"/>
        <v/>
      </c>
      <c r="F15" s="63"/>
      <c r="G15" s="64" t="str">
        <f t="shared" si="13"/>
        <v/>
      </c>
      <c r="H15" s="63"/>
      <c r="I15" s="64" t="str">
        <f t="shared" si="14"/>
        <v/>
      </c>
      <c r="J15" s="63"/>
      <c r="K15" s="64" t="str">
        <f t="shared" si="15"/>
        <v/>
      </c>
      <c r="L15" s="63"/>
      <c r="M15" s="64" t="str">
        <f t="shared" si="16"/>
        <v/>
      </c>
      <c r="N15" s="63"/>
      <c r="O15" s="64" t="str">
        <f t="shared" si="17"/>
        <v/>
      </c>
      <c r="P15" s="63"/>
      <c r="Q15" s="64" t="str">
        <f t="shared" si="18"/>
        <v/>
      </c>
      <c r="R15" s="63"/>
      <c r="S15" s="64" t="str">
        <f t="shared" si="19"/>
        <v/>
      </c>
      <c r="T15" s="63"/>
      <c r="U15" s="64" t="str">
        <f t="shared" si="20"/>
        <v/>
      </c>
      <c r="V15" s="63"/>
      <c r="W15" s="64" t="str">
        <f t="shared" si="21"/>
        <v/>
      </c>
      <c r="X15" s="63"/>
      <c r="Y15" s="64" t="str">
        <f t="shared" si="22"/>
        <v/>
      </c>
      <c r="Z15" s="63"/>
      <c r="AA15" s="64" t="str">
        <f t="shared" si="23"/>
        <v/>
      </c>
      <c r="AB15" s="63"/>
      <c r="AC15" s="64" t="str">
        <f t="shared" si="24"/>
        <v/>
      </c>
      <c r="AD15" s="63"/>
      <c r="AE15" s="64" t="str">
        <f t="shared" si="25"/>
        <v/>
      </c>
      <c r="AF15" s="63"/>
      <c r="AG15" s="64" t="str">
        <f t="shared" si="26"/>
        <v/>
      </c>
      <c r="AH15" s="63"/>
      <c r="AI15" s="64" t="str">
        <f t="shared" si="27"/>
        <v/>
      </c>
      <c r="AJ15" s="63"/>
      <c r="AK15" s="64" t="str">
        <f t="shared" si="28"/>
        <v/>
      </c>
      <c r="AL15" s="63"/>
      <c r="AM15" s="64" t="str">
        <f t="shared" si="29"/>
        <v/>
      </c>
      <c r="AN15" s="63"/>
      <c r="AO15" s="64" t="str">
        <f t="shared" si="30"/>
        <v/>
      </c>
      <c r="AP15" s="63"/>
      <c r="AQ15" s="64" t="str">
        <f t="shared" si="31"/>
        <v/>
      </c>
      <c r="AR15" s="63"/>
      <c r="AS15" s="64" t="str">
        <f t="shared" si="32"/>
        <v/>
      </c>
      <c r="AT15" s="63"/>
      <c r="AU15" s="64" t="str">
        <f t="shared" si="33"/>
        <v/>
      </c>
      <c r="AV15" s="63"/>
      <c r="AW15" s="64" t="str">
        <f t="shared" si="34"/>
        <v/>
      </c>
      <c r="AX15" s="63"/>
      <c r="AY15" s="64" t="str">
        <f t="shared" si="35"/>
        <v/>
      </c>
      <c r="AZ15" s="63"/>
      <c r="BA15" s="64" t="str">
        <f t="shared" si="36"/>
        <v/>
      </c>
      <c r="BB15" s="63"/>
      <c r="BC15" s="64" t="str">
        <f t="shared" si="37"/>
        <v/>
      </c>
      <c r="BD15" s="63"/>
      <c r="BE15" s="64" t="str">
        <f t="shared" si="38"/>
        <v/>
      </c>
      <c r="BF15" s="63"/>
      <c r="BG15" s="64" t="str">
        <f t="shared" si="39"/>
        <v/>
      </c>
      <c r="BH15" s="63"/>
      <c r="BI15" s="64" t="str">
        <f t="shared" si="40"/>
        <v/>
      </c>
      <c r="BK15" s="65" t="str">
        <f t="shared" si="0"/>
        <v xml:space="preserve">     External base + secondary branch</v>
      </c>
      <c r="BL15" s="66">
        <f t="shared" si="1"/>
        <v>0</v>
      </c>
      <c r="BM15" s="67" t="str">
        <f t="shared" si="2"/>
        <v/>
      </c>
      <c r="BN15" s="52" t="str">
        <f t="shared" si="3"/>
        <v>?</v>
      </c>
      <c r="BO15" s="68" t="str">
        <f t="shared" si="4"/>
        <v/>
      </c>
      <c r="BP15" s="69" t="str">
        <f t="shared" si="5"/>
        <v/>
      </c>
      <c r="BQ15" s="70" t="str">
        <f t="shared" si="6"/>
        <v>?</v>
      </c>
      <c r="BR15" s="71" t="str">
        <f t="shared" si="7"/>
        <v/>
      </c>
      <c r="BS15" s="72" t="str">
        <f t="shared" si="8"/>
        <v>?</v>
      </c>
      <c r="BT15" s="73" t="str">
        <f t="shared" si="8"/>
        <v>?</v>
      </c>
      <c r="BU15" s="74" t="str">
        <f t="shared" si="9"/>
        <v>?</v>
      </c>
      <c r="BV15" s="75" t="str">
        <f t="shared" si="9"/>
        <v>?</v>
      </c>
      <c r="BW15" s="74" t="str">
        <f t="shared" si="10"/>
        <v>?</v>
      </c>
      <c r="BX15" s="70" t="str">
        <f t="shared" si="10"/>
        <v>?</v>
      </c>
    </row>
    <row r="16" spans="1:78" x14ac:dyDescent="0.3">
      <c r="A16" s="81" t="s">
        <v>38</v>
      </c>
      <c r="B16" s="61"/>
      <c r="C16" s="62" t="str">
        <f t="shared" si="11"/>
        <v/>
      </c>
      <c r="D16" s="63"/>
      <c r="E16" s="64" t="str">
        <f t="shared" si="12"/>
        <v/>
      </c>
      <c r="F16" s="63"/>
      <c r="G16" s="64" t="str">
        <f t="shared" si="13"/>
        <v/>
      </c>
      <c r="H16" s="63"/>
      <c r="I16" s="64" t="str">
        <f t="shared" si="14"/>
        <v/>
      </c>
      <c r="J16" s="63"/>
      <c r="K16" s="64" t="str">
        <f t="shared" si="15"/>
        <v/>
      </c>
      <c r="L16" s="63"/>
      <c r="M16" s="64" t="str">
        <f t="shared" si="16"/>
        <v/>
      </c>
      <c r="N16" s="63"/>
      <c r="O16" s="64" t="str">
        <f t="shared" si="17"/>
        <v/>
      </c>
      <c r="P16" s="63"/>
      <c r="Q16" s="64" t="str">
        <f t="shared" si="18"/>
        <v/>
      </c>
      <c r="R16" s="63"/>
      <c r="S16" s="64" t="str">
        <f t="shared" si="19"/>
        <v/>
      </c>
      <c r="T16" s="63"/>
      <c r="U16" s="64" t="str">
        <f t="shared" si="20"/>
        <v/>
      </c>
      <c r="V16" s="63"/>
      <c r="W16" s="64" t="str">
        <f t="shared" si="21"/>
        <v/>
      </c>
      <c r="X16" s="63"/>
      <c r="Y16" s="64" t="str">
        <f t="shared" si="22"/>
        <v/>
      </c>
      <c r="Z16" s="63"/>
      <c r="AA16" s="64" t="str">
        <f t="shared" si="23"/>
        <v/>
      </c>
      <c r="AB16" s="63"/>
      <c r="AC16" s="64" t="str">
        <f t="shared" si="24"/>
        <v/>
      </c>
      <c r="AD16" s="63"/>
      <c r="AE16" s="64" t="str">
        <f t="shared" si="25"/>
        <v/>
      </c>
      <c r="AF16" s="63"/>
      <c r="AG16" s="64" t="str">
        <f t="shared" si="26"/>
        <v/>
      </c>
      <c r="AH16" s="63"/>
      <c r="AI16" s="64" t="str">
        <f t="shared" si="27"/>
        <v/>
      </c>
      <c r="AJ16" s="63"/>
      <c r="AK16" s="64" t="str">
        <f t="shared" si="28"/>
        <v/>
      </c>
      <c r="AL16" s="63"/>
      <c r="AM16" s="64" t="str">
        <f t="shared" si="29"/>
        <v/>
      </c>
      <c r="AN16" s="63"/>
      <c r="AO16" s="64" t="str">
        <f t="shared" si="30"/>
        <v/>
      </c>
      <c r="AP16" s="63"/>
      <c r="AQ16" s="64" t="str">
        <f t="shared" si="31"/>
        <v/>
      </c>
      <c r="AR16" s="63"/>
      <c r="AS16" s="64" t="str">
        <f t="shared" si="32"/>
        <v/>
      </c>
      <c r="AT16" s="63"/>
      <c r="AU16" s="64" t="str">
        <f t="shared" si="33"/>
        <v/>
      </c>
      <c r="AV16" s="63"/>
      <c r="AW16" s="64" t="str">
        <f t="shared" si="34"/>
        <v/>
      </c>
      <c r="AX16" s="63"/>
      <c r="AY16" s="64" t="str">
        <f t="shared" si="35"/>
        <v/>
      </c>
      <c r="AZ16" s="63"/>
      <c r="BA16" s="64" t="str">
        <f t="shared" si="36"/>
        <v/>
      </c>
      <c r="BB16" s="63"/>
      <c r="BC16" s="64" t="str">
        <f t="shared" si="37"/>
        <v/>
      </c>
      <c r="BD16" s="63"/>
      <c r="BE16" s="64" t="str">
        <f t="shared" si="38"/>
        <v/>
      </c>
      <c r="BF16" s="63"/>
      <c r="BG16" s="64" t="str">
        <f t="shared" si="39"/>
        <v/>
      </c>
      <c r="BH16" s="63"/>
      <c r="BI16" s="64" t="str">
        <f t="shared" si="40"/>
        <v/>
      </c>
      <c r="BK16" s="65" t="str">
        <f t="shared" si="0"/>
        <v xml:space="preserve">     External spur</v>
      </c>
      <c r="BL16" s="66">
        <f t="shared" si="1"/>
        <v>0</v>
      </c>
      <c r="BM16" s="67" t="str">
        <f t="shared" si="2"/>
        <v/>
      </c>
      <c r="BN16" s="52" t="str">
        <f t="shared" si="3"/>
        <v>?</v>
      </c>
      <c r="BO16" s="68" t="str">
        <f t="shared" si="4"/>
        <v/>
      </c>
      <c r="BP16" s="69" t="str">
        <f t="shared" si="5"/>
        <v/>
      </c>
      <c r="BQ16" s="70" t="str">
        <f t="shared" si="6"/>
        <v>?</v>
      </c>
      <c r="BR16" s="71" t="str">
        <f t="shared" si="7"/>
        <v/>
      </c>
      <c r="BS16" s="72" t="str">
        <f t="shared" si="8"/>
        <v>?</v>
      </c>
      <c r="BT16" s="73" t="str">
        <f t="shared" si="8"/>
        <v>?</v>
      </c>
      <c r="BU16" s="74" t="str">
        <f t="shared" si="9"/>
        <v>?</v>
      </c>
      <c r="BV16" s="75" t="str">
        <f t="shared" si="9"/>
        <v>?</v>
      </c>
      <c r="BW16" s="74" t="str">
        <f t="shared" si="10"/>
        <v>?</v>
      </c>
      <c r="BX16" s="70" t="str">
        <f t="shared" si="10"/>
        <v>?</v>
      </c>
    </row>
    <row r="17" spans="1:76" x14ac:dyDescent="0.3">
      <c r="A17" s="81" t="s">
        <v>39</v>
      </c>
      <c r="B17" s="82" t="str">
        <f>IF(AND((B15&gt;0),(B14&gt;0)),(B15/B14),"")</f>
        <v/>
      </c>
      <c r="C17" s="62" t="s">
        <v>30</v>
      </c>
      <c r="D17" s="83" t="str">
        <f t="shared" ref="D17" si="41">IF(AND((D15&gt;0),(D14&gt;0)),(D15/D14),"")</f>
        <v/>
      </c>
      <c r="E17" s="64" t="s">
        <v>30</v>
      </c>
      <c r="F17" s="83" t="str">
        <f t="shared" ref="F17" si="42">IF(AND((F15&gt;0),(F14&gt;0)),(F15/F14),"")</f>
        <v/>
      </c>
      <c r="G17" s="64" t="s">
        <v>30</v>
      </c>
      <c r="H17" s="83" t="str">
        <f t="shared" ref="H17" si="43">IF(AND((H15&gt;0),(H14&gt;0)),(H15/H14),"")</f>
        <v/>
      </c>
      <c r="I17" s="64" t="s">
        <v>30</v>
      </c>
      <c r="J17" s="83" t="str">
        <f t="shared" ref="J17" si="44">IF(AND((J15&gt;0),(J14&gt;0)),(J15/J14),"")</f>
        <v/>
      </c>
      <c r="K17" s="64" t="s">
        <v>30</v>
      </c>
      <c r="L17" s="83" t="str">
        <f t="shared" ref="L17" si="45">IF(AND((L15&gt;0),(L14&gt;0)),(L15/L14),"")</f>
        <v/>
      </c>
      <c r="M17" s="64" t="s">
        <v>30</v>
      </c>
      <c r="N17" s="83" t="str">
        <f t="shared" ref="N17" si="46">IF(AND((N15&gt;0),(N14&gt;0)),(N15/N14),"")</f>
        <v/>
      </c>
      <c r="O17" s="64" t="s">
        <v>30</v>
      </c>
      <c r="P17" s="83" t="str">
        <f t="shared" ref="P17" si="47">IF(AND((P15&gt;0),(P14&gt;0)),(P15/P14),"")</f>
        <v/>
      </c>
      <c r="Q17" s="64" t="s">
        <v>30</v>
      </c>
      <c r="R17" s="83" t="str">
        <f t="shared" ref="R17" si="48">IF(AND((R15&gt;0),(R14&gt;0)),(R15/R14),"")</f>
        <v/>
      </c>
      <c r="S17" s="64" t="s">
        <v>30</v>
      </c>
      <c r="T17" s="83" t="str">
        <f t="shared" ref="T17" si="49">IF(AND((T15&gt;0),(T14&gt;0)),(T15/T14),"")</f>
        <v/>
      </c>
      <c r="U17" s="64" t="s">
        <v>30</v>
      </c>
      <c r="V17" s="83" t="str">
        <f t="shared" ref="V17" si="50">IF(AND((V15&gt;0),(V14&gt;0)),(V15/V14),"")</f>
        <v/>
      </c>
      <c r="W17" s="64" t="s">
        <v>30</v>
      </c>
      <c r="X17" s="83" t="str">
        <f t="shared" ref="X17" si="51">IF(AND((X15&gt;0),(X14&gt;0)),(X15/X14),"")</f>
        <v/>
      </c>
      <c r="Y17" s="64" t="s">
        <v>30</v>
      </c>
      <c r="Z17" s="83" t="str">
        <f t="shared" ref="Z17" si="52">IF(AND((Z15&gt;0),(Z14&gt;0)),(Z15/Z14),"")</f>
        <v/>
      </c>
      <c r="AA17" s="64" t="s">
        <v>30</v>
      </c>
      <c r="AB17" s="83" t="str">
        <f t="shared" ref="AB17" si="53">IF(AND((AB15&gt;0),(AB14&gt;0)),(AB15/AB14),"")</f>
        <v/>
      </c>
      <c r="AC17" s="64" t="s">
        <v>30</v>
      </c>
      <c r="AD17" s="83" t="str">
        <f t="shared" ref="AD17" si="54">IF(AND((AD15&gt;0),(AD14&gt;0)),(AD15/AD14),"")</f>
        <v/>
      </c>
      <c r="AE17" s="64" t="s">
        <v>30</v>
      </c>
      <c r="AF17" s="83" t="str">
        <f>IF(AND((AF15&gt;0),(AF14&gt;0)),(AF15/AF14),"")</f>
        <v/>
      </c>
      <c r="AG17" s="64" t="s">
        <v>30</v>
      </c>
      <c r="AH17" s="83" t="str">
        <f t="shared" ref="AH17" si="55">IF(AND((AH15&gt;0),(AH14&gt;0)),(AH15/AH14),"")</f>
        <v/>
      </c>
      <c r="AI17" s="64" t="s">
        <v>30</v>
      </c>
      <c r="AJ17" s="83" t="str">
        <f t="shared" ref="AJ17" si="56">IF(AND((AJ15&gt;0),(AJ14&gt;0)),(AJ15/AJ14),"")</f>
        <v/>
      </c>
      <c r="AK17" s="64" t="s">
        <v>30</v>
      </c>
      <c r="AL17" s="83" t="str">
        <f t="shared" ref="AL17" si="57">IF(AND((AL15&gt;0),(AL14&gt;0)),(AL15/AL14),"")</f>
        <v/>
      </c>
      <c r="AM17" s="64" t="s">
        <v>30</v>
      </c>
      <c r="AN17" s="83" t="str">
        <f t="shared" ref="AN17" si="58">IF(AND((AN15&gt;0),(AN14&gt;0)),(AN15/AN14),"")</f>
        <v/>
      </c>
      <c r="AO17" s="64" t="s">
        <v>30</v>
      </c>
      <c r="AP17" s="83" t="str">
        <f t="shared" ref="AP17" si="59">IF(AND((AP15&gt;0),(AP14&gt;0)),(AP15/AP14),"")</f>
        <v/>
      </c>
      <c r="AQ17" s="64" t="s">
        <v>30</v>
      </c>
      <c r="AR17" s="83" t="str">
        <f t="shared" ref="AR17" si="60">IF(AND((AR15&gt;0),(AR14&gt;0)),(AR15/AR14),"")</f>
        <v/>
      </c>
      <c r="AS17" s="64" t="s">
        <v>30</v>
      </c>
      <c r="AT17" s="83" t="str">
        <f t="shared" ref="AT17" si="61">IF(AND((AT15&gt;0),(AT14&gt;0)),(AT15/AT14),"")</f>
        <v/>
      </c>
      <c r="AU17" s="64" t="s">
        <v>30</v>
      </c>
      <c r="AV17" s="83" t="str">
        <f t="shared" ref="AV17" si="62">IF(AND((AV15&gt;0),(AV14&gt;0)),(AV15/AV14),"")</f>
        <v/>
      </c>
      <c r="AW17" s="64" t="s">
        <v>30</v>
      </c>
      <c r="AX17" s="83" t="str">
        <f t="shared" ref="AX17" si="63">IF(AND((AX15&gt;0),(AX14&gt;0)),(AX15/AX14),"")</f>
        <v/>
      </c>
      <c r="AY17" s="64" t="s">
        <v>30</v>
      </c>
      <c r="AZ17" s="83" t="str">
        <f t="shared" ref="AZ17" si="64">IF(AND((AZ15&gt;0),(AZ14&gt;0)),(AZ15/AZ14),"")</f>
        <v/>
      </c>
      <c r="BA17" s="64" t="s">
        <v>30</v>
      </c>
      <c r="BB17" s="83" t="str">
        <f t="shared" ref="BB17" si="65">IF(AND((BB15&gt;0),(BB14&gt;0)),(BB15/BB14),"")</f>
        <v/>
      </c>
      <c r="BC17" s="64" t="s">
        <v>30</v>
      </c>
      <c r="BD17" s="83" t="str">
        <f t="shared" ref="BD17" si="66">IF(AND((BD15&gt;0),(BD14&gt;0)),(BD15/BD14),"")</f>
        <v/>
      </c>
      <c r="BE17" s="64" t="s">
        <v>30</v>
      </c>
      <c r="BF17" s="83" t="str">
        <f t="shared" ref="BF17" si="67">IF(AND((BF15&gt;0),(BF14&gt;0)),(BF15/BF14),"")</f>
        <v/>
      </c>
      <c r="BG17" s="64" t="s">
        <v>30</v>
      </c>
      <c r="BH17" s="83" t="str">
        <f t="shared" ref="BH17" si="68">IF(AND((BH15&gt;0),(BH14&gt;0)),(BH15/BH14),"")</f>
        <v/>
      </c>
      <c r="BI17" s="64" t="s">
        <v>30</v>
      </c>
      <c r="BK17" s="65" t="str">
        <f t="shared" si="0"/>
        <v xml:space="preserve">     External branches length ratio</v>
      </c>
      <c r="BL17" s="66">
        <f t="shared" si="1"/>
        <v>0</v>
      </c>
      <c r="BM17" s="84" t="str">
        <f t="shared" si="2"/>
        <v/>
      </c>
      <c r="BN17" s="87" t="str">
        <f t="shared" si="3"/>
        <v>?</v>
      </c>
      <c r="BO17" s="85" t="str">
        <f t="shared" si="4"/>
        <v/>
      </c>
      <c r="BP17" s="89" t="str">
        <f t="shared" si="5"/>
        <v/>
      </c>
      <c r="BQ17" s="90" t="s">
        <v>30</v>
      </c>
      <c r="BR17" s="91" t="str">
        <f t="shared" si="7"/>
        <v/>
      </c>
      <c r="BS17" s="86" t="str">
        <f t="shared" si="8"/>
        <v>?</v>
      </c>
      <c r="BT17" s="92" t="s">
        <v>30</v>
      </c>
      <c r="BU17" s="87" t="str">
        <f t="shared" si="9"/>
        <v>?</v>
      </c>
      <c r="BV17" s="93" t="s">
        <v>30</v>
      </c>
      <c r="BW17" s="87" t="str">
        <f t="shared" si="10"/>
        <v>?</v>
      </c>
      <c r="BX17" s="90" t="s">
        <v>30</v>
      </c>
    </row>
    <row r="18" spans="1:76" x14ac:dyDescent="0.3">
      <c r="A18" s="81" t="s">
        <v>40</v>
      </c>
      <c r="B18" s="61"/>
      <c r="C18" s="62" t="str">
        <f t="shared" si="11"/>
        <v/>
      </c>
      <c r="D18" s="63"/>
      <c r="E18" s="64" t="str">
        <f t="shared" ref="E18:E20" si="69">IF(AND((D18&gt;0),(D$7&gt;0)),(D18/D$7*100),"")</f>
        <v/>
      </c>
      <c r="F18" s="63"/>
      <c r="G18" s="64" t="str">
        <f t="shared" ref="G18:G20" si="70">IF(AND((F18&gt;0),(F$7&gt;0)),(F18/F$7*100),"")</f>
        <v/>
      </c>
      <c r="H18" s="63"/>
      <c r="I18" s="64" t="str">
        <f t="shared" ref="I18:I20" si="71">IF(AND((H18&gt;0),(H$7&gt;0)),(H18/H$7*100),"")</f>
        <v/>
      </c>
      <c r="J18" s="63"/>
      <c r="K18" s="64" t="str">
        <f t="shared" ref="K18:K20" si="72">IF(AND((J18&gt;0),(J$7&gt;0)),(J18/J$7*100),"")</f>
        <v/>
      </c>
      <c r="L18" s="63"/>
      <c r="M18" s="64" t="str">
        <f t="shared" ref="M18:M20" si="73">IF(AND((L18&gt;0),(L$7&gt;0)),(L18/L$7*100),"")</f>
        <v/>
      </c>
      <c r="N18" s="63"/>
      <c r="O18" s="64" t="str">
        <f t="shared" ref="O18:O20" si="74">IF(AND((N18&gt;0),(N$7&gt;0)),(N18/N$7*100),"")</f>
        <v/>
      </c>
      <c r="P18" s="63"/>
      <c r="Q18" s="64" t="str">
        <f t="shared" ref="Q18:Q20" si="75">IF(AND((P18&gt;0),(P$7&gt;0)),(P18/P$7*100),"")</f>
        <v/>
      </c>
      <c r="R18" s="63"/>
      <c r="S18" s="64" t="str">
        <f t="shared" ref="S18:S20" si="76">IF(AND((R18&gt;0),(R$7&gt;0)),(R18/R$7*100),"")</f>
        <v/>
      </c>
      <c r="T18" s="63"/>
      <c r="U18" s="64" t="str">
        <f t="shared" ref="U18:U20" si="77">IF(AND((T18&gt;0),(T$7&gt;0)),(T18/T$7*100),"")</f>
        <v/>
      </c>
      <c r="V18" s="63"/>
      <c r="W18" s="64" t="str">
        <f t="shared" ref="W18:W20" si="78">IF(AND((V18&gt;0),(V$7&gt;0)),(V18/V$7*100),"")</f>
        <v/>
      </c>
      <c r="X18" s="63"/>
      <c r="Y18" s="64" t="str">
        <f t="shared" ref="Y18:Y20" si="79">IF(AND((X18&gt;0),(X$7&gt;0)),(X18/X$7*100),"")</f>
        <v/>
      </c>
      <c r="Z18" s="63"/>
      <c r="AA18" s="64" t="str">
        <f t="shared" ref="AA18:AA20" si="80">IF(AND((Z18&gt;0),(Z$7&gt;0)),(Z18/Z$7*100),"")</f>
        <v/>
      </c>
      <c r="AB18" s="63"/>
      <c r="AC18" s="64" t="str">
        <f t="shared" ref="AC18:AC20" si="81">IF(AND((AB18&gt;0),(AB$7&gt;0)),(AB18/AB$7*100),"")</f>
        <v/>
      </c>
      <c r="AD18" s="63"/>
      <c r="AE18" s="64" t="str">
        <f t="shared" ref="AE18:AE20" si="82">IF(AND((AD18&gt;0),(AD$7&gt;0)),(AD18/AD$7*100),"")</f>
        <v/>
      </c>
      <c r="AF18" s="63"/>
      <c r="AG18" s="64" t="str">
        <f t="shared" ref="AG18:AG20" si="83">IF(AND((AF18&gt;0),(AF$7&gt;0)),(AF18/AF$7*100),"")</f>
        <v/>
      </c>
      <c r="AH18" s="63"/>
      <c r="AI18" s="64" t="str">
        <f t="shared" ref="AI18:AI20" si="84">IF(AND((AH18&gt;0),(AH$7&gt;0)),(AH18/AH$7*100),"")</f>
        <v/>
      </c>
      <c r="AJ18" s="63"/>
      <c r="AK18" s="64" t="str">
        <f t="shared" ref="AK18:AK20" si="85">IF(AND((AJ18&gt;0),(AJ$7&gt;0)),(AJ18/AJ$7*100),"")</f>
        <v/>
      </c>
      <c r="AL18" s="63"/>
      <c r="AM18" s="64" t="str">
        <f t="shared" ref="AM18:AM20" si="86">IF(AND((AL18&gt;0),(AL$7&gt;0)),(AL18/AL$7*100),"")</f>
        <v/>
      </c>
      <c r="AN18" s="63"/>
      <c r="AO18" s="64" t="str">
        <f t="shared" ref="AO18:AO20" si="87">IF(AND((AN18&gt;0),(AN$7&gt;0)),(AN18/AN$7*100),"")</f>
        <v/>
      </c>
      <c r="AP18" s="63"/>
      <c r="AQ18" s="64" t="str">
        <f t="shared" ref="AQ18:AQ20" si="88">IF(AND((AP18&gt;0),(AP$7&gt;0)),(AP18/AP$7*100),"")</f>
        <v/>
      </c>
      <c r="AR18" s="63"/>
      <c r="AS18" s="64" t="str">
        <f t="shared" ref="AS18:AS20" si="89">IF(AND((AR18&gt;0),(AR$7&gt;0)),(AR18/AR$7*100),"")</f>
        <v/>
      </c>
      <c r="AT18" s="63"/>
      <c r="AU18" s="64" t="str">
        <f t="shared" ref="AU18:AU20" si="90">IF(AND((AT18&gt;0),(AT$7&gt;0)),(AT18/AT$7*100),"")</f>
        <v/>
      </c>
      <c r="AV18" s="63"/>
      <c r="AW18" s="64" t="str">
        <f t="shared" ref="AW18:AW20" si="91">IF(AND((AV18&gt;0),(AV$7&gt;0)),(AV18/AV$7*100),"")</f>
        <v/>
      </c>
      <c r="AX18" s="63"/>
      <c r="AY18" s="64" t="str">
        <f t="shared" ref="AY18:AY20" si="92">IF(AND((AX18&gt;0),(AX$7&gt;0)),(AX18/AX$7*100),"")</f>
        <v/>
      </c>
      <c r="AZ18" s="63"/>
      <c r="BA18" s="64" t="str">
        <f t="shared" ref="BA18:BA20" si="93">IF(AND((AZ18&gt;0),(AZ$7&gt;0)),(AZ18/AZ$7*100),"")</f>
        <v/>
      </c>
      <c r="BB18" s="63"/>
      <c r="BC18" s="64" t="str">
        <f t="shared" ref="BC18:BC20" si="94">IF(AND((BB18&gt;0),(BB$7&gt;0)),(BB18/BB$7*100),"")</f>
        <v/>
      </c>
      <c r="BD18" s="63"/>
      <c r="BE18" s="64" t="str">
        <f t="shared" ref="BE18:BE20" si="95">IF(AND((BD18&gt;0),(BD$7&gt;0)),(BD18/BD$7*100),"")</f>
        <v/>
      </c>
      <c r="BF18" s="63"/>
      <c r="BG18" s="64" t="str">
        <f t="shared" ref="BG18:BG20" si="96">IF(AND((BF18&gt;0),(BF$7&gt;0)),(BF18/BF$7*100),"")</f>
        <v/>
      </c>
      <c r="BH18" s="63"/>
      <c r="BI18" s="64" t="str">
        <f t="shared" ref="BI18:BI20" si="97">IF(AND((BH18&gt;0),(BH$7&gt;0)),(BH18/BH$7*100),"")</f>
        <v/>
      </c>
      <c r="BK18" s="65" t="str">
        <f t="shared" si="0"/>
        <v xml:space="preserve">     Internal primary branch</v>
      </c>
      <c r="BL18" s="66">
        <f t="shared" si="1"/>
        <v>0</v>
      </c>
      <c r="BM18" s="67" t="str">
        <f t="shared" si="2"/>
        <v/>
      </c>
      <c r="BN18" s="52" t="str">
        <f t="shared" si="3"/>
        <v>?</v>
      </c>
      <c r="BO18" s="68" t="str">
        <f t="shared" si="4"/>
        <v/>
      </c>
      <c r="BP18" s="69" t="str">
        <f t="shared" si="5"/>
        <v/>
      </c>
      <c r="BQ18" s="70" t="str">
        <f t="shared" si="6"/>
        <v>?</v>
      </c>
      <c r="BR18" s="71" t="str">
        <f t="shared" si="7"/>
        <v/>
      </c>
      <c r="BS18" s="72" t="str">
        <f t="shared" si="8"/>
        <v>?</v>
      </c>
      <c r="BT18" s="73" t="str">
        <f t="shared" si="8"/>
        <v>?</v>
      </c>
      <c r="BU18" s="74" t="str">
        <f t="shared" si="9"/>
        <v>?</v>
      </c>
      <c r="BV18" s="75" t="str">
        <f t="shared" si="9"/>
        <v>?</v>
      </c>
      <c r="BW18" s="74" t="str">
        <f t="shared" si="10"/>
        <v>?</v>
      </c>
      <c r="BX18" s="70" t="str">
        <f t="shared" si="10"/>
        <v>?</v>
      </c>
    </row>
    <row r="19" spans="1:76" x14ac:dyDescent="0.3">
      <c r="A19" s="81" t="s">
        <v>41</v>
      </c>
      <c r="B19" s="61"/>
      <c r="C19" s="62" t="str">
        <f t="shared" si="11"/>
        <v/>
      </c>
      <c r="D19" s="63"/>
      <c r="E19" s="64" t="str">
        <f t="shared" si="69"/>
        <v/>
      </c>
      <c r="F19" s="63"/>
      <c r="G19" s="64" t="str">
        <f t="shared" si="70"/>
        <v/>
      </c>
      <c r="H19" s="63"/>
      <c r="I19" s="64" t="str">
        <f t="shared" si="71"/>
        <v/>
      </c>
      <c r="J19" s="63"/>
      <c r="K19" s="64" t="str">
        <f t="shared" si="72"/>
        <v/>
      </c>
      <c r="L19" s="63"/>
      <c r="M19" s="64" t="str">
        <f t="shared" si="73"/>
        <v/>
      </c>
      <c r="N19" s="63"/>
      <c r="O19" s="64" t="str">
        <f t="shared" si="74"/>
        <v/>
      </c>
      <c r="P19" s="63"/>
      <c r="Q19" s="64" t="str">
        <f t="shared" si="75"/>
        <v/>
      </c>
      <c r="R19" s="63"/>
      <c r="S19" s="64" t="str">
        <f t="shared" si="76"/>
        <v/>
      </c>
      <c r="T19" s="63"/>
      <c r="U19" s="64" t="str">
        <f t="shared" si="77"/>
        <v/>
      </c>
      <c r="V19" s="63"/>
      <c r="W19" s="64" t="str">
        <f t="shared" si="78"/>
        <v/>
      </c>
      <c r="X19" s="63"/>
      <c r="Y19" s="64" t="str">
        <f t="shared" si="79"/>
        <v/>
      </c>
      <c r="Z19" s="63"/>
      <c r="AA19" s="64" t="str">
        <f t="shared" si="80"/>
        <v/>
      </c>
      <c r="AB19" s="63"/>
      <c r="AC19" s="64" t="str">
        <f t="shared" si="81"/>
        <v/>
      </c>
      <c r="AD19" s="63"/>
      <c r="AE19" s="64" t="str">
        <f t="shared" si="82"/>
        <v/>
      </c>
      <c r="AF19" s="63"/>
      <c r="AG19" s="64" t="str">
        <f t="shared" si="83"/>
        <v/>
      </c>
      <c r="AH19" s="63"/>
      <c r="AI19" s="64" t="str">
        <f t="shared" si="84"/>
        <v/>
      </c>
      <c r="AJ19" s="63"/>
      <c r="AK19" s="64" t="str">
        <f t="shared" si="85"/>
        <v/>
      </c>
      <c r="AL19" s="63"/>
      <c r="AM19" s="64" t="str">
        <f t="shared" si="86"/>
        <v/>
      </c>
      <c r="AN19" s="63"/>
      <c r="AO19" s="64" t="str">
        <f t="shared" si="87"/>
        <v/>
      </c>
      <c r="AP19" s="63"/>
      <c r="AQ19" s="64" t="str">
        <f t="shared" si="88"/>
        <v/>
      </c>
      <c r="AR19" s="63"/>
      <c r="AS19" s="64" t="str">
        <f t="shared" si="89"/>
        <v/>
      </c>
      <c r="AT19" s="63"/>
      <c r="AU19" s="64" t="str">
        <f t="shared" si="90"/>
        <v/>
      </c>
      <c r="AV19" s="63"/>
      <c r="AW19" s="64" t="str">
        <f t="shared" si="91"/>
        <v/>
      </c>
      <c r="AX19" s="63"/>
      <c r="AY19" s="64" t="str">
        <f t="shared" si="92"/>
        <v/>
      </c>
      <c r="AZ19" s="63"/>
      <c r="BA19" s="64" t="str">
        <f t="shared" si="93"/>
        <v/>
      </c>
      <c r="BB19" s="63"/>
      <c r="BC19" s="64" t="str">
        <f t="shared" si="94"/>
        <v/>
      </c>
      <c r="BD19" s="63"/>
      <c r="BE19" s="64" t="str">
        <f t="shared" si="95"/>
        <v/>
      </c>
      <c r="BF19" s="63"/>
      <c r="BG19" s="64" t="str">
        <f t="shared" si="96"/>
        <v/>
      </c>
      <c r="BH19" s="63"/>
      <c r="BI19" s="64" t="str">
        <f t="shared" si="97"/>
        <v/>
      </c>
      <c r="BK19" s="65" t="str">
        <f t="shared" si="0"/>
        <v xml:space="preserve">     Internal base + secondary branch</v>
      </c>
      <c r="BL19" s="66">
        <f t="shared" si="1"/>
        <v>0</v>
      </c>
      <c r="BM19" s="67" t="str">
        <f t="shared" si="2"/>
        <v/>
      </c>
      <c r="BN19" s="52" t="str">
        <f t="shared" si="3"/>
        <v>?</v>
      </c>
      <c r="BO19" s="68" t="str">
        <f t="shared" si="4"/>
        <v/>
      </c>
      <c r="BP19" s="69" t="str">
        <f t="shared" si="5"/>
        <v/>
      </c>
      <c r="BQ19" s="70" t="str">
        <f t="shared" si="6"/>
        <v>?</v>
      </c>
      <c r="BR19" s="71" t="str">
        <f t="shared" si="7"/>
        <v/>
      </c>
      <c r="BS19" s="72" t="str">
        <f t="shared" si="8"/>
        <v>?</v>
      </c>
      <c r="BT19" s="73" t="str">
        <f t="shared" si="8"/>
        <v>?</v>
      </c>
      <c r="BU19" s="74" t="str">
        <f t="shared" si="9"/>
        <v>?</v>
      </c>
      <c r="BV19" s="75" t="str">
        <f t="shared" si="9"/>
        <v>?</v>
      </c>
      <c r="BW19" s="74" t="str">
        <f t="shared" si="10"/>
        <v>?</v>
      </c>
      <c r="BX19" s="70" t="str">
        <f t="shared" si="10"/>
        <v>?</v>
      </c>
    </row>
    <row r="20" spans="1:76" x14ac:dyDescent="0.3">
      <c r="A20" s="81" t="s">
        <v>42</v>
      </c>
      <c r="B20" s="61"/>
      <c r="C20" s="62" t="str">
        <f t="shared" si="11"/>
        <v/>
      </c>
      <c r="D20" s="63"/>
      <c r="E20" s="64" t="str">
        <f t="shared" si="69"/>
        <v/>
      </c>
      <c r="F20" s="63"/>
      <c r="G20" s="64" t="str">
        <f t="shared" si="70"/>
        <v/>
      </c>
      <c r="H20" s="63"/>
      <c r="I20" s="64" t="str">
        <f t="shared" si="71"/>
        <v/>
      </c>
      <c r="J20" s="63"/>
      <c r="K20" s="64" t="str">
        <f t="shared" si="72"/>
        <v/>
      </c>
      <c r="L20" s="63"/>
      <c r="M20" s="64" t="str">
        <f t="shared" si="73"/>
        <v/>
      </c>
      <c r="N20" s="63"/>
      <c r="O20" s="64" t="str">
        <f t="shared" si="74"/>
        <v/>
      </c>
      <c r="P20" s="63"/>
      <c r="Q20" s="64" t="str">
        <f t="shared" si="75"/>
        <v/>
      </c>
      <c r="R20" s="63"/>
      <c r="S20" s="64" t="str">
        <f t="shared" si="76"/>
        <v/>
      </c>
      <c r="T20" s="63"/>
      <c r="U20" s="64" t="str">
        <f t="shared" si="77"/>
        <v/>
      </c>
      <c r="V20" s="63"/>
      <c r="W20" s="64" t="str">
        <f t="shared" si="78"/>
        <v/>
      </c>
      <c r="X20" s="63"/>
      <c r="Y20" s="64" t="str">
        <f t="shared" si="79"/>
        <v/>
      </c>
      <c r="Z20" s="63"/>
      <c r="AA20" s="64" t="str">
        <f t="shared" si="80"/>
        <v/>
      </c>
      <c r="AB20" s="63"/>
      <c r="AC20" s="64" t="str">
        <f t="shared" si="81"/>
        <v/>
      </c>
      <c r="AD20" s="63"/>
      <c r="AE20" s="64" t="str">
        <f t="shared" si="82"/>
        <v/>
      </c>
      <c r="AF20" s="63"/>
      <c r="AG20" s="64" t="str">
        <f t="shared" si="83"/>
        <v/>
      </c>
      <c r="AH20" s="63"/>
      <c r="AI20" s="64" t="str">
        <f t="shared" si="84"/>
        <v/>
      </c>
      <c r="AJ20" s="63"/>
      <c r="AK20" s="64" t="str">
        <f t="shared" si="85"/>
        <v/>
      </c>
      <c r="AL20" s="63"/>
      <c r="AM20" s="64" t="str">
        <f t="shared" si="86"/>
        <v/>
      </c>
      <c r="AN20" s="63"/>
      <c r="AO20" s="64" t="str">
        <f t="shared" si="87"/>
        <v/>
      </c>
      <c r="AP20" s="63"/>
      <c r="AQ20" s="64" t="str">
        <f t="shared" si="88"/>
        <v/>
      </c>
      <c r="AR20" s="63"/>
      <c r="AS20" s="64" t="str">
        <f t="shared" si="89"/>
        <v/>
      </c>
      <c r="AT20" s="63"/>
      <c r="AU20" s="64" t="str">
        <f t="shared" si="90"/>
        <v/>
      </c>
      <c r="AV20" s="63"/>
      <c r="AW20" s="64" t="str">
        <f t="shared" si="91"/>
        <v/>
      </c>
      <c r="AX20" s="63"/>
      <c r="AY20" s="64" t="str">
        <f t="shared" si="92"/>
        <v/>
      </c>
      <c r="AZ20" s="63"/>
      <c r="BA20" s="64" t="str">
        <f t="shared" si="93"/>
        <v/>
      </c>
      <c r="BB20" s="63"/>
      <c r="BC20" s="64" t="str">
        <f t="shared" si="94"/>
        <v/>
      </c>
      <c r="BD20" s="63"/>
      <c r="BE20" s="64" t="str">
        <f t="shared" si="95"/>
        <v/>
      </c>
      <c r="BF20" s="63"/>
      <c r="BG20" s="64" t="str">
        <f t="shared" si="96"/>
        <v/>
      </c>
      <c r="BH20" s="63"/>
      <c r="BI20" s="64" t="str">
        <f t="shared" si="97"/>
        <v/>
      </c>
      <c r="BK20" s="65" t="str">
        <f t="shared" si="0"/>
        <v xml:space="preserve">     Internal spur</v>
      </c>
      <c r="BL20" s="50">
        <f t="shared" si="1"/>
        <v>0</v>
      </c>
      <c r="BM20" s="67" t="str">
        <f t="shared" si="2"/>
        <v/>
      </c>
      <c r="BN20" s="74" t="str">
        <f t="shared" si="3"/>
        <v>?</v>
      </c>
      <c r="BO20" s="68" t="str">
        <f t="shared" si="4"/>
        <v/>
      </c>
      <c r="BP20" s="69" t="str">
        <f t="shared" si="5"/>
        <v/>
      </c>
      <c r="BQ20" s="70" t="str">
        <f t="shared" si="6"/>
        <v>?</v>
      </c>
      <c r="BR20" s="71" t="str">
        <f t="shared" si="7"/>
        <v/>
      </c>
      <c r="BS20" s="72" t="str">
        <f t="shared" si="8"/>
        <v>?</v>
      </c>
      <c r="BT20" s="73" t="str">
        <f t="shared" si="8"/>
        <v>?</v>
      </c>
      <c r="BU20" s="74" t="str">
        <f t="shared" si="9"/>
        <v>?</v>
      </c>
      <c r="BV20" s="75" t="str">
        <f t="shared" si="9"/>
        <v>?</v>
      </c>
      <c r="BW20" s="74" t="str">
        <f t="shared" si="10"/>
        <v>?</v>
      </c>
      <c r="BX20" s="70" t="str">
        <f t="shared" si="10"/>
        <v>?</v>
      </c>
    </row>
    <row r="21" spans="1:76" x14ac:dyDescent="0.3">
      <c r="A21" s="81" t="s">
        <v>43</v>
      </c>
      <c r="B21" s="82" t="str">
        <f>IF(AND((B19&gt;0),(B18&gt;0)),(B19/B18),"")</f>
        <v/>
      </c>
      <c r="C21" s="62" t="s">
        <v>30</v>
      </c>
      <c r="D21" s="83" t="str">
        <f t="shared" ref="D21" si="98">IF(AND((D19&gt;0),(D18&gt;0)),(D19/D18),"")</f>
        <v/>
      </c>
      <c r="E21" s="64" t="s">
        <v>30</v>
      </c>
      <c r="F21" s="83" t="str">
        <f t="shared" ref="F21" si="99">IF(AND((F19&gt;0),(F18&gt;0)),(F19/F18),"")</f>
        <v/>
      </c>
      <c r="G21" s="64" t="s">
        <v>30</v>
      </c>
      <c r="H21" s="83" t="str">
        <f t="shared" ref="H21" si="100">IF(AND((H19&gt;0),(H18&gt;0)),(H19/H18),"")</f>
        <v/>
      </c>
      <c r="I21" s="64" t="s">
        <v>30</v>
      </c>
      <c r="J21" s="83" t="str">
        <f t="shared" ref="J21" si="101">IF(AND((J19&gt;0),(J18&gt;0)),(J19/J18),"")</f>
        <v/>
      </c>
      <c r="K21" s="64" t="s">
        <v>30</v>
      </c>
      <c r="L21" s="83" t="str">
        <f t="shared" ref="L21" si="102">IF(AND((L19&gt;0),(L18&gt;0)),(L19/L18),"")</f>
        <v/>
      </c>
      <c r="M21" s="64" t="s">
        <v>30</v>
      </c>
      <c r="N21" s="83" t="str">
        <f t="shared" ref="N21" si="103">IF(AND((N19&gt;0),(N18&gt;0)),(N19/N18),"")</f>
        <v/>
      </c>
      <c r="O21" s="64" t="s">
        <v>30</v>
      </c>
      <c r="P21" s="83" t="str">
        <f t="shared" ref="P21" si="104">IF(AND((P19&gt;0),(P18&gt;0)),(P19/P18),"")</f>
        <v/>
      </c>
      <c r="Q21" s="64" t="s">
        <v>30</v>
      </c>
      <c r="R21" s="83" t="str">
        <f t="shared" ref="R21" si="105">IF(AND((R19&gt;0),(R18&gt;0)),(R19/R18),"")</f>
        <v/>
      </c>
      <c r="S21" s="64" t="s">
        <v>30</v>
      </c>
      <c r="T21" s="83" t="str">
        <f t="shared" ref="T21" si="106">IF(AND((T19&gt;0),(T18&gt;0)),(T19/T18),"")</f>
        <v/>
      </c>
      <c r="U21" s="64" t="s">
        <v>30</v>
      </c>
      <c r="V21" s="83" t="str">
        <f t="shared" ref="V21" si="107">IF(AND((V19&gt;0),(V18&gt;0)),(V19/V18),"")</f>
        <v/>
      </c>
      <c r="W21" s="64" t="s">
        <v>30</v>
      </c>
      <c r="X21" s="83" t="str">
        <f t="shared" ref="X21" si="108">IF(AND((X19&gt;0),(X18&gt;0)),(X19/X18),"")</f>
        <v/>
      </c>
      <c r="Y21" s="64" t="s">
        <v>30</v>
      </c>
      <c r="Z21" s="83" t="str">
        <f t="shared" ref="Z21" si="109">IF(AND((Z19&gt;0),(Z18&gt;0)),(Z19/Z18),"")</f>
        <v/>
      </c>
      <c r="AA21" s="64" t="s">
        <v>30</v>
      </c>
      <c r="AB21" s="83" t="str">
        <f t="shared" ref="AB21" si="110">IF(AND((AB19&gt;0),(AB18&gt;0)),(AB19/AB18),"")</f>
        <v/>
      </c>
      <c r="AC21" s="64" t="s">
        <v>30</v>
      </c>
      <c r="AD21" s="83" t="str">
        <f t="shared" ref="AD21" si="111">IF(AND((AD19&gt;0),(AD18&gt;0)),(AD19/AD18),"")</f>
        <v/>
      </c>
      <c r="AE21" s="64" t="s">
        <v>30</v>
      </c>
      <c r="AF21" s="83" t="str">
        <f>IF(AND((AF19&gt;0),(AF18&gt;0)),(AF19/AF18),"")</f>
        <v/>
      </c>
      <c r="AG21" s="64" t="s">
        <v>30</v>
      </c>
      <c r="AH21" s="83" t="str">
        <f t="shared" ref="AH21" si="112">IF(AND((AH19&gt;0),(AH18&gt;0)),(AH19/AH18),"")</f>
        <v/>
      </c>
      <c r="AI21" s="64" t="s">
        <v>30</v>
      </c>
      <c r="AJ21" s="83" t="str">
        <f t="shared" ref="AJ21" si="113">IF(AND((AJ19&gt;0),(AJ18&gt;0)),(AJ19/AJ18),"")</f>
        <v/>
      </c>
      <c r="AK21" s="64" t="s">
        <v>30</v>
      </c>
      <c r="AL21" s="83" t="str">
        <f t="shared" ref="AL21" si="114">IF(AND((AL19&gt;0),(AL18&gt;0)),(AL19/AL18),"")</f>
        <v/>
      </c>
      <c r="AM21" s="64" t="s">
        <v>30</v>
      </c>
      <c r="AN21" s="83" t="str">
        <f t="shared" ref="AN21" si="115">IF(AND((AN19&gt;0),(AN18&gt;0)),(AN19/AN18),"")</f>
        <v/>
      </c>
      <c r="AO21" s="64" t="s">
        <v>30</v>
      </c>
      <c r="AP21" s="83" t="str">
        <f t="shared" ref="AP21" si="116">IF(AND((AP19&gt;0),(AP18&gt;0)),(AP19/AP18),"")</f>
        <v/>
      </c>
      <c r="AQ21" s="64" t="s">
        <v>30</v>
      </c>
      <c r="AR21" s="83" t="str">
        <f t="shared" ref="AR21" si="117">IF(AND((AR19&gt;0),(AR18&gt;0)),(AR19/AR18),"")</f>
        <v/>
      </c>
      <c r="AS21" s="64" t="s">
        <v>30</v>
      </c>
      <c r="AT21" s="83" t="str">
        <f t="shared" ref="AT21" si="118">IF(AND((AT19&gt;0),(AT18&gt;0)),(AT19/AT18),"")</f>
        <v/>
      </c>
      <c r="AU21" s="64" t="s">
        <v>30</v>
      </c>
      <c r="AV21" s="83" t="str">
        <f t="shared" ref="AV21" si="119">IF(AND((AV19&gt;0),(AV18&gt;0)),(AV19/AV18),"")</f>
        <v/>
      </c>
      <c r="AW21" s="64" t="s">
        <v>30</v>
      </c>
      <c r="AX21" s="83" t="str">
        <f t="shared" ref="AX21" si="120">IF(AND((AX19&gt;0),(AX18&gt;0)),(AX19/AX18),"")</f>
        <v/>
      </c>
      <c r="AY21" s="64" t="s">
        <v>30</v>
      </c>
      <c r="AZ21" s="83" t="str">
        <f t="shared" ref="AZ21" si="121">IF(AND((AZ19&gt;0),(AZ18&gt;0)),(AZ19/AZ18),"")</f>
        <v/>
      </c>
      <c r="BA21" s="64" t="s">
        <v>30</v>
      </c>
      <c r="BB21" s="83" t="str">
        <f t="shared" ref="BB21" si="122">IF(AND((BB19&gt;0),(BB18&gt;0)),(BB19/BB18),"")</f>
        <v/>
      </c>
      <c r="BC21" s="64" t="s">
        <v>30</v>
      </c>
      <c r="BD21" s="83" t="str">
        <f t="shared" ref="BD21" si="123">IF(AND((BD19&gt;0),(BD18&gt;0)),(BD19/BD18),"")</f>
        <v/>
      </c>
      <c r="BE21" s="64" t="s">
        <v>30</v>
      </c>
      <c r="BF21" s="83" t="str">
        <f t="shared" ref="BF21" si="124">IF(AND((BF19&gt;0),(BF18&gt;0)),(BF19/BF18),"")</f>
        <v/>
      </c>
      <c r="BG21" s="64" t="s">
        <v>30</v>
      </c>
      <c r="BH21" s="83" t="str">
        <f t="shared" ref="BH21" si="125">IF(AND((BH19&gt;0),(BH18&gt;0)),(BH19/BH18),"")</f>
        <v/>
      </c>
      <c r="BI21" s="64" t="s">
        <v>30</v>
      </c>
      <c r="BK21" s="65" t="str">
        <f t="shared" si="0"/>
        <v xml:space="preserve">     Internal branches length ratio</v>
      </c>
      <c r="BL21" s="66">
        <f t="shared" si="1"/>
        <v>0</v>
      </c>
      <c r="BM21" s="84" t="str">
        <f t="shared" si="2"/>
        <v/>
      </c>
      <c r="BN21" s="87" t="str">
        <f t="shared" si="3"/>
        <v>?</v>
      </c>
      <c r="BO21" s="85" t="str">
        <f t="shared" si="4"/>
        <v/>
      </c>
      <c r="BP21" s="89" t="str">
        <f t="shared" si="5"/>
        <v/>
      </c>
      <c r="BQ21" s="90" t="s">
        <v>30</v>
      </c>
      <c r="BR21" s="91" t="str">
        <f t="shared" si="7"/>
        <v/>
      </c>
      <c r="BS21" s="86" t="str">
        <f t="shared" si="8"/>
        <v>?</v>
      </c>
      <c r="BT21" s="92" t="s">
        <v>30</v>
      </c>
      <c r="BU21" s="87" t="str">
        <f t="shared" si="9"/>
        <v>?</v>
      </c>
      <c r="BV21" s="93" t="s">
        <v>30</v>
      </c>
      <c r="BW21" s="87" t="str">
        <f t="shared" si="10"/>
        <v>?</v>
      </c>
      <c r="BX21" s="90" t="s">
        <v>30</v>
      </c>
    </row>
    <row r="22" spans="1:76" x14ac:dyDescent="0.3">
      <c r="A22" s="43" t="s">
        <v>57</v>
      </c>
      <c r="B22" s="76"/>
      <c r="C22" s="77"/>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9"/>
      <c r="AF22" s="80"/>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9"/>
      <c r="BK22" s="65" t="str">
        <f t="shared" si="0"/>
        <v>Claw II heights</v>
      </c>
      <c r="BL22" s="66"/>
      <c r="BM22" s="67"/>
      <c r="BN22" s="52"/>
      <c r="BO22" s="68"/>
      <c r="BP22" s="69"/>
      <c r="BQ22" s="70"/>
      <c r="BR22" s="71"/>
      <c r="BS22" s="72"/>
      <c r="BT22" s="73"/>
      <c r="BU22" s="74"/>
      <c r="BV22" s="75"/>
      <c r="BW22" s="74"/>
      <c r="BX22" s="70"/>
    </row>
    <row r="23" spans="1:76" x14ac:dyDescent="0.3">
      <c r="A23" s="81" t="s">
        <v>36</v>
      </c>
      <c r="B23" s="61"/>
      <c r="C23" s="62" t="str">
        <f t="shared" ref="C23:C29" si="126">IF(AND((B23&gt;0),(B$7&gt;0)),(B23/B$7*100),"")</f>
        <v/>
      </c>
      <c r="D23" s="63"/>
      <c r="E23" s="64" t="str">
        <f t="shared" ref="E23:E25" si="127">IF(AND((D23&gt;0),(D$7&gt;0)),(D23/D$7*100),"")</f>
        <v/>
      </c>
      <c r="F23" s="63"/>
      <c r="G23" s="64" t="str">
        <f t="shared" ref="G23:G25" si="128">IF(AND((F23&gt;0),(F$7&gt;0)),(F23/F$7*100),"")</f>
        <v/>
      </c>
      <c r="H23" s="63"/>
      <c r="I23" s="64" t="str">
        <f t="shared" ref="I23:I25" si="129">IF(AND((H23&gt;0),(H$7&gt;0)),(H23/H$7*100),"")</f>
        <v/>
      </c>
      <c r="J23" s="63"/>
      <c r="K23" s="64" t="str">
        <f t="shared" ref="K23:K25" si="130">IF(AND((J23&gt;0),(J$7&gt;0)),(J23/J$7*100),"")</f>
        <v/>
      </c>
      <c r="L23" s="63"/>
      <c r="M23" s="64" t="str">
        <f t="shared" ref="M23:M25" si="131">IF(AND((L23&gt;0),(L$7&gt;0)),(L23/L$7*100),"")</f>
        <v/>
      </c>
      <c r="N23" s="63"/>
      <c r="O23" s="64" t="str">
        <f t="shared" ref="O23:O25" si="132">IF(AND((N23&gt;0),(N$7&gt;0)),(N23/N$7*100),"")</f>
        <v/>
      </c>
      <c r="P23" s="63"/>
      <c r="Q23" s="64" t="str">
        <f t="shared" ref="Q23:Q25" si="133">IF(AND((P23&gt;0),(P$7&gt;0)),(P23/P$7*100),"")</f>
        <v/>
      </c>
      <c r="R23" s="63"/>
      <c r="S23" s="64" t="str">
        <f t="shared" ref="S23:S25" si="134">IF(AND((R23&gt;0),(R$7&gt;0)),(R23/R$7*100),"")</f>
        <v/>
      </c>
      <c r="T23" s="63"/>
      <c r="U23" s="64" t="str">
        <f t="shared" ref="U23:U25" si="135">IF(AND((T23&gt;0),(T$7&gt;0)),(T23/T$7*100),"")</f>
        <v/>
      </c>
      <c r="V23" s="63"/>
      <c r="W23" s="64" t="str">
        <f t="shared" ref="W23:W25" si="136">IF(AND((V23&gt;0),(V$7&gt;0)),(V23/V$7*100),"")</f>
        <v/>
      </c>
      <c r="X23" s="63"/>
      <c r="Y23" s="64" t="str">
        <f t="shared" ref="Y23:Y25" si="137">IF(AND((X23&gt;0),(X$7&gt;0)),(X23/X$7*100),"")</f>
        <v/>
      </c>
      <c r="Z23" s="63"/>
      <c r="AA23" s="64" t="str">
        <f t="shared" ref="AA23:AA25" si="138">IF(AND((Z23&gt;0),(Z$7&gt;0)),(Z23/Z$7*100),"")</f>
        <v/>
      </c>
      <c r="AB23" s="63"/>
      <c r="AC23" s="64" t="str">
        <f t="shared" ref="AC23:AC25" si="139">IF(AND((AB23&gt;0),(AB$7&gt;0)),(AB23/AB$7*100),"")</f>
        <v/>
      </c>
      <c r="AD23" s="63"/>
      <c r="AE23" s="64" t="str">
        <f t="shared" ref="AE23:AE25" si="140">IF(AND((AD23&gt;0),(AD$7&gt;0)),(AD23/AD$7*100),"")</f>
        <v/>
      </c>
      <c r="AF23" s="63"/>
      <c r="AG23" s="64" t="str">
        <f t="shared" ref="AG23:AG25" si="141">IF(AND((AF23&gt;0),(AF$7&gt;0)),(AF23/AF$7*100),"")</f>
        <v/>
      </c>
      <c r="AH23" s="63"/>
      <c r="AI23" s="64" t="str">
        <f t="shared" ref="AI23:AI25" si="142">IF(AND((AH23&gt;0),(AH$7&gt;0)),(AH23/AH$7*100),"")</f>
        <v/>
      </c>
      <c r="AJ23" s="63"/>
      <c r="AK23" s="64" t="str">
        <f t="shared" ref="AK23:AK25" si="143">IF(AND((AJ23&gt;0),(AJ$7&gt;0)),(AJ23/AJ$7*100),"")</f>
        <v/>
      </c>
      <c r="AL23" s="63"/>
      <c r="AM23" s="64" t="str">
        <f t="shared" ref="AM23:AM25" si="144">IF(AND((AL23&gt;0),(AL$7&gt;0)),(AL23/AL$7*100),"")</f>
        <v/>
      </c>
      <c r="AN23" s="63"/>
      <c r="AO23" s="64" t="str">
        <f t="shared" ref="AO23:AO25" si="145">IF(AND((AN23&gt;0),(AN$7&gt;0)),(AN23/AN$7*100),"")</f>
        <v/>
      </c>
      <c r="AP23" s="63"/>
      <c r="AQ23" s="64" t="str">
        <f t="shared" ref="AQ23:AQ25" si="146">IF(AND((AP23&gt;0),(AP$7&gt;0)),(AP23/AP$7*100),"")</f>
        <v/>
      </c>
      <c r="AR23" s="63"/>
      <c r="AS23" s="64" t="str">
        <f t="shared" ref="AS23:AS25" si="147">IF(AND((AR23&gt;0),(AR$7&gt;0)),(AR23/AR$7*100),"")</f>
        <v/>
      </c>
      <c r="AT23" s="63"/>
      <c r="AU23" s="64" t="str">
        <f t="shared" ref="AU23:AU25" si="148">IF(AND((AT23&gt;0),(AT$7&gt;0)),(AT23/AT$7*100),"")</f>
        <v/>
      </c>
      <c r="AV23" s="63"/>
      <c r="AW23" s="64" t="str">
        <f t="shared" ref="AW23:AW25" si="149">IF(AND((AV23&gt;0),(AV$7&gt;0)),(AV23/AV$7*100),"")</f>
        <v/>
      </c>
      <c r="AX23" s="63"/>
      <c r="AY23" s="64" t="str">
        <f t="shared" ref="AY23:AY25" si="150">IF(AND((AX23&gt;0),(AX$7&gt;0)),(AX23/AX$7*100),"")</f>
        <v/>
      </c>
      <c r="AZ23" s="63"/>
      <c r="BA23" s="64" t="str">
        <f t="shared" ref="BA23:BA25" si="151">IF(AND((AZ23&gt;0),(AZ$7&gt;0)),(AZ23/AZ$7*100),"")</f>
        <v/>
      </c>
      <c r="BB23" s="63"/>
      <c r="BC23" s="64" t="str">
        <f t="shared" ref="BC23:BC25" si="152">IF(AND((BB23&gt;0),(BB$7&gt;0)),(BB23/BB$7*100),"")</f>
        <v/>
      </c>
      <c r="BD23" s="63"/>
      <c r="BE23" s="64" t="str">
        <f t="shared" ref="BE23:BE25" si="153">IF(AND((BD23&gt;0),(BD$7&gt;0)),(BD23/BD$7*100),"")</f>
        <v/>
      </c>
      <c r="BF23" s="63"/>
      <c r="BG23" s="64" t="str">
        <f t="shared" ref="BG23:BG25" si="154">IF(AND((BF23&gt;0),(BF$7&gt;0)),(BF23/BF$7*100),"")</f>
        <v/>
      </c>
      <c r="BH23" s="63"/>
      <c r="BI23" s="64" t="str">
        <f t="shared" ref="BI23:BI25" si="155">IF(AND((BH23&gt;0),(BH$7&gt;0)),(BH23/BH$7*100),"")</f>
        <v/>
      </c>
      <c r="BK23" s="65" t="str">
        <f t="shared" si="0"/>
        <v xml:space="preserve">     External primary branch</v>
      </c>
      <c r="BL23" s="66">
        <f t="shared" si="1"/>
        <v>0</v>
      </c>
      <c r="BM23" s="67" t="str">
        <f t="shared" si="2"/>
        <v/>
      </c>
      <c r="BN23" s="52" t="str">
        <f t="shared" si="3"/>
        <v>?</v>
      </c>
      <c r="BO23" s="68" t="str">
        <f t="shared" si="4"/>
        <v/>
      </c>
      <c r="BP23" s="69" t="str">
        <f t="shared" si="5"/>
        <v/>
      </c>
      <c r="BQ23" s="70" t="str">
        <f t="shared" si="6"/>
        <v>?</v>
      </c>
      <c r="BR23" s="71" t="str">
        <f t="shared" si="7"/>
        <v/>
      </c>
      <c r="BS23" s="72" t="str">
        <f t="shared" si="8"/>
        <v>?</v>
      </c>
      <c r="BT23" s="73" t="str">
        <f t="shared" si="8"/>
        <v>?</v>
      </c>
      <c r="BU23" s="74" t="str">
        <f t="shared" si="9"/>
        <v>?</v>
      </c>
      <c r="BV23" s="75" t="str">
        <f t="shared" si="9"/>
        <v>?</v>
      </c>
      <c r="BW23" s="74" t="str">
        <f t="shared" si="10"/>
        <v>?</v>
      </c>
      <c r="BX23" s="70" t="str">
        <f t="shared" si="10"/>
        <v>?</v>
      </c>
    </row>
    <row r="24" spans="1:76" x14ac:dyDescent="0.3">
      <c r="A24" s="81" t="s">
        <v>37</v>
      </c>
      <c r="B24" s="61"/>
      <c r="C24" s="62" t="str">
        <f t="shared" si="126"/>
        <v/>
      </c>
      <c r="D24" s="63"/>
      <c r="E24" s="64" t="str">
        <f t="shared" si="127"/>
        <v/>
      </c>
      <c r="F24" s="63"/>
      <c r="G24" s="64" t="str">
        <f t="shared" si="128"/>
        <v/>
      </c>
      <c r="H24" s="63"/>
      <c r="I24" s="64" t="str">
        <f t="shared" si="129"/>
        <v/>
      </c>
      <c r="J24" s="63"/>
      <c r="K24" s="64" t="str">
        <f t="shared" si="130"/>
        <v/>
      </c>
      <c r="L24" s="63"/>
      <c r="M24" s="64" t="str">
        <f t="shared" si="131"/>
        <v/>
      </c>
      <c r="N24" s="63"/>
      <c r="O24" s="64" t="str">
        <f t="shared" si="132"/>
        <v/>
      </c>
      <c r="P24" s="63"/>
      <c r="Q24" s="64" t="str">
        <f t="shared" si="133"/>
        <v/>
      </c>
      <c r="R24" s="63"/>
      <c r="S24" s="64" t="str">
        <f t="shared" si="134"/>
        <v/>
      </c>
      <c r="T24" s="63"/>
      <c r="U24" s="64" t="str">
        <f t="shared" si="135"/>
        <v/>
      </c>
      <c r="V24" s="63"/>
      <c r="W24" s="64" t="str">
        <f t="shared" si="136"/>
        <v/>
      </c>
      <c r="X24" s="63"/>
      <c r="Y24" s="64" t="str">
        <f t="shared" si="137"/>
        <v/>
      </c>
      <c r="Z24" s="63"/>
      <c r="AA24" s="64" t="str">
        <f t="shared" si="138"/>
        <v/>
      </c>
      <c r="AB24" s="63"/>
      <c r="AC24" s="64" t="str">
        <f t="shared" si="139"/>
        <v/>
      </c>
      <c r="AD24" s="63"/>
      <c r="AE24" s="64" t="str">
        <f t="shared" si="140"/>
        <v/>
      </c>
      <c r="AF24" s="63"/>
      <c r="AG24" s="64" t="str">
        <f t="shared" si="141"/>
        <v/>
      </c>
      <c r="AH24" s="63"/>
      <c r="AI24" s="64" t="str">
        <f t="shared" si="142"/>
        <v/>
      </c>
      <c r="AJ24" s="63"/>
      <c r="AK24" s="64" t="str">
        <f t="shared" si="143"/>
        <v/>
      </c>
      <c r="AL24" s="63"/>
      <c r="AM24" s="64" t="str">
        <f t="shared" si="144"/>
        <v/>
      </c>
      <c r="AN24" s="63"/>
      <c r="AO24" s="64" t="str">
        <f t="shared" si="145"/>
        <v/>
      </c>
      <c r="AP24" s="63"/>
      <c r="AQ24" s="64" t="str">
        <f t="shared" si="146"/>
        <v/>
      </c>
      <c r="AR24" s="63"/>
      <c r="AS24" s="64" t="str">
        <f t="shared" si="147"/>
        <v/>
      </c>
      <c r="AT24" s="63"/>
      <c r="AU24" s="64" t="str">
        <f t="shared" si="148"/>
        <v/>
      </c>
      <c r="AV24" s="63"/>
      <c r="AW24" s="64" t="str">
        <f t="shared" si="149"/>
        <v/>
      </c>
      <c r="AX24" s="63"/>
      <c r="AY24" s="64" t="str">
        <f t="shared" si="150"/>
        <v/>
      </c>
      <c r="AZ24" s="63"/>
      <c r="BA24" s="64" t="str">
        <f t="shared" si="151"/>
        <v/>
      </c>
      <c r="BB24" s="63"/>
      <c r="BC24" s="64" t="str">
        <f t="shared" si="152"/>
        <v/>
      </c>
      <c r="BD24" s="63"/>
      <c r="BE24" s="64" t="str">
        <f t="shared" si="153"/>
        <v/>
      </c>
      <c r="BF24" s="63"/>
      <c r="BG24" s="64" t="str">
        <f t="shared" si="154"/>
        <v/>
      </c>
      <c r="BH24" s="63"/>
      <c r="BI24" s="64" t="str">
        <f t="shared" si="155"/>
        <v/>
      </c>
      <c r="BK24" s="65" t="str">
        <f t="shared" si="0"/>
        <v xml:space="preserve">     External base + secondary branch</v>
      </c>
      <c r="BL24" s="66">
        <f t="shared" si="1"/>
        <v>0</v>
      </c>
      <c r="BM24" s="67" t="str">
        <f t="shared" si="2"/>
        <v/>
      </c>
      <c r="BN24" s="52" t="str">
        <f t="shared" si="3"/>
        <v>?</v>
      </c>
      <c r="BO24" s="68" t="str">
        <f t="shared" si="4"/>
        <v/>
      </c>
      <c r="BP24" s="69" t="str">
        <f t="shared" si="5"/>
        <v/>
      </c>
      <c r="BQ24" s="70" t="str">
        <f t="shared" si="6"/>
        <v>?</v>
      </c>
      <c r="BR24" s="71" t="str">
        <f t="shared" si="7"/>
        <v/>
      </c>
      <c r="BS24" s="72" t="str">
        <f t="shared" si="8"/>
        <v>?</v>
      </c>
      <c r="BT24" s="73" t="str">
        <f t="shared" si="8"/>
        <v>?</v>
      </c>
      <c r="BU24" s="74" t="str">
        <f t="shared" si="9"/>
        <v>?</v>
      </c>
      <c r="BV24" s="75" t="str">
        <f t="shared" si="9"/>
        <v>?</v>
      </c>
      <c r="BW24" s="74" t="str">
        <f t="shared" si="10"/>
        <v>?</v>
      </c>
      <c r="BX24" s="70" t="str">
        <f t="shared" si="10"/>
        <v>?</v>
      </c>
    </row>
    <row r="25" spans="1:76" x14ac:dyDescent="0.3">
      <c r="A25" s="81" t="s">
        <v>38</v>
      </c>
      <c r="B25" s="61"/>
      <c r="C25" s="62" t="str">
        <f t="shared" si="126"/>
        <v/>
      </c>
      <c r="D25" s="63"/>
      <c r="E25" s="64" t="str">
        <f t="shared" si="127"/>
        <v/>
      </c>
      <c r="F25" s="63"/>
      <c r="G25" s="64" t="str">
        <f t="shared" si="128"/>
        <v/>
      </c>
      <c r="H25" s="63"/>
      <c r="I25" s="64" t="str">
        <f t="shared" si="129"/>
        <v/>
      </c>
      <c r="J25" s="63"/>
      <c r="K25" s="64" t="str">
        <f t="shared" si="130"/>
        <v/>
      </c>
      <c r="L25" s="63"/>
      <c r="M25" s="64" t="str">
        <f t="shared" si="131"/>
        <v/>
      </c>
      <c r="N25" s="63"/>
      <c r="O25" s="64" t="str">
        <f t="shared" si="132"/>
        <v/>
      </c>
      <c r="P25" s="63"/>
      <c r="Q25" s="64" t="str">
        <f t="shared" si="133"/>
        <v/>
      </c>
      <c r="R25" s="63"/>
      <c r="S25" s="64" t="str">
        <f t="shared" si="134"/>
        <v/>
      </c>
      <c r="T25" s="63"/>
      <c r="U25" s="64" t="str">
        <f t="shared" si="135"/>
        <v/>
      </c>
      <c r="V25" s="63"/>
      <c r="W25" s="64" t="str">
        <f t="shared" si="136"/>
        <v/>
      </c>
      <c r="X25" s="63"/>
      <c r="Y25" s="64" t="str">
        <f t="shared" si="137"/>
        <v/>
      </c>
      <c r="Z25" s="63"/>
      <c r="AA25" s="64" t="str">
        <f t="shared" si="138"/>
        <v/>
      </c>
      <c r="AB25" s="63"/>
      <c r="AC25" s="64" t="str">
        <f t="shared" si="139"/>
        <v/>
      </c>
      <c r="AD25" s="63"/>
      <c r="AE25" s="64" t="str">
        <f t="shared" si="140"/>
        <v/>
      </c>
      <c r="AF25" s="63"/>
      <c r="AG25" s="64" t="str">
        <f t="shared" si="141"/>
        <v/>
      </c>
      <c r="AH25" s="63"/>
      <c r="AI25" s="64" t="str">
        <f t="shared" si="142"/>
        <v/>
      </c>
      <c r="AJ25" s="63"/>
      <c r="AK25" s="64" t="str">
        <f t="shared" si="143"/>
        <v/>
      </c>
      <c r="AL25" s="63"/>
      <c r="AM25" s="64" t="str">
        <f t="shared" si="144"/>
        <v/>
      </c>
      <c r="AN25" s="63"/>
      <c r="AO25" s="64" t="str">
        <f t="shared" si="145"/>
        <v/>
      </c>
      <c r="AP25" s="63"/>
      <c r="AQ25" s="64" t="str">
        <f t="shared" si="146"/>
        <v/>
      </c>
      <c r="AR25" s="63"/>
      <c r="AS25" s="64" t="str">
        <f t="shared" si="147"/>
        <v/>
      </c>
      <c r="AT25" s="63"/>
      <c r="AU25" s="64" t="str">
        <f t="shared" si="148"/>
        <v/>
      </c>
      <c r="AV25" s="63"/>
      <c r="AW25" s="64" t="str">
        <f t="shared" si="149"/>
        <v/>
      </c>
      <c r="AX25" s="63"/>
      <c r="AY25" s="64" t="str">
        <f t="shared" si="150"/>
        <v/>
      </c>
      <c r="AZ25" s="63"/>
      <c r="BA25" s="64" t="str">
        <f t="shared" si="151"/>
        <v/>
      </c>
      <c r="BB25" s="63"/>
      <c r="BC25" s="64" t="str">
        <f t="shared" si="152"/>
        <v/>
      </c>
      <c r="BD25" s="63"/>
      <c r="BE25" s="64" t="str">
        <f t="shared" si="153"/>
        <v/>
      </c>
      <c r="BF25" s="63"/>
      <c r="BG25" s="64" t="str">
        <f t="shared" si="154"/>
        <v/>
      </c>
      <c r="BH25" s="63"/>
      <c r="BI25" s="64" t="str">
        <f t="shared" si="155"/>
        <v/>
      </c>
      <c r="BK25" s="65" t="str">
        <f t="shared" si="0"/>
        <v xml:space="preserve">     External spur</v>
      </c>
      <c r="BL25" s="66">
        <f t="shared" si="1"/>
        <v>0</v>
      </c>
      <c r="BM25" s="67" t="str">
        <f t="shared" si="2"/>
        <v/>
      </c>
      <c r="BN25" s="52" t="str">
        <f t="shared" si="3"/>
        <v>?</v>
      </c>
      <c r="BO25" s="68" t="str">
        <f t="shared" si="4"/>
        <v/>
      </c>
      <c r="BP25" s="69" t="str">
        <f t="shared" si="5"/>
        <v/>
      </c>
      <c r="BQ25" s="70" t="str">
        <f t="shared" si="6"/>
        <v>?</v>
      </c>
      <c r="BR25" s="71" t="str">
        <f t="shared" si="7"/>
        <v/>
      </c>
      <c r="BS25" s="72" t="str">
        <f t="shared" si="8"/>
        <v>?</v>
      </c>
      <c r="BT25" s="73" t="str">
        <f t="shared" si="8"/>
        <v>?</v>
      </c>
      <c r="BU25" s="74" t="str">
        <f t="shared" si="9"/>
        <v>?</v>
      </c>
      <c r="BV25" s="75" t="str">
        <f t="shared" si="9"/>
        <v>?</v>
      </c>
      <c r="BW25" s="74" t="str">
        <f t="shared" si="10"/>
        <v>?</v>
      </c>
      <c r="BX25" s="70" t="str">
        <f t="shared" si="10"/>
        <v>?</v>
      </c>
    </row>
    <row r="26" spans="1:76" x14ac:dyDescent="0.3">
      <c r="A26" s="81" t="s">
        <v>39</v>
      </c>
      <c r="B26" s="82" t="str">
        <f>IF(AND((B24&gt;0),(B23&gt;0)),(B24/B23),"")</f>
        <v/>
      </c>
      <c r="C26" s="62" t="s">
        <v>30</v>
      </c>
      <c r="D26" s="83" t="str">
        <f t="shared" ref="D26" si="156">IF(AND((D24&gt;0),(D23&gt;0)),(D24/D23),"")</f>
        <v/>
      </c>
      <c r="E26" s="64" t="s">
        <v>30</v>
      </c>
      <c r="F26" s="83" t="str">
        <f t="shared" ref="F26" si="157">IF(AND((F24&gt;0),(F23&gt;0)),(F24/F23),"")</f>
        <v/>
      </c>
      <c r="G26" s="64" t="s">
        <v>30</v>
      </c>
      <c r="H26" s="83" t="str">
        <f t="shared" ref="H26" si="158">IF(AND((H24&gt;0),(H23&gt;0)),(H24/H23),"")</f>
        <v/>
      </c>
      <c r="I26" s="64" t="s">
        <v>30</v>
      </c>
      <c r="J26" s="83" t="str">
        <f t="shared" ref="J26" si="159">IF(AND((J24&gt;0),(J23&gt;0)),(J24/J23),"")</f>
        <v/>
      </c>
      <c r="K26" s="64" t="s">
        <v>30</v>
      </c>
      <c r="L26" s="83" t="str">
        <f t="shared" ref="L26" si="160">IF(AND((L24&gt;0),(L23&gt;0)),(L24/L23),"")</f>
        <v/>
      </c>
      <c r="M26" s="64" t="s">
        <v>30</v>
      </c>
      <c r="N26" s="83" t="str">
        <f t="shared" ref="N26" si="161">IF(AND((N24&gt;0),(N23&gt;0)),(N24/N23),"")</f>
        <v/>
      </c>
      <c r="O26" s="64" t="s">
        <v>30</v>
      </c>
      <c r="P26" s="83" t="str">
        <f t="shared" ref="P26" si="162">IF(AND((P24&gt;0),(P23&gt;0)),(P24/P23),"")</f>
        <v/>
      </c>
      <c r="Q26" s="64" t="s">
        <v>30</v>
      </c>
      <c r="R26" s="83" t="str">
        <f t="shared" ref="R26" si="163">IF(AND((R24&gt;0),(R23&gt;0)),(R24/R23),"")</f>
        <v/>
      </c>
      <c r="S26" s="64" t="s">
        <v>30</v>
      </c>
      <c r="T26" s="83" t="str">
        <f t="shared" ref="T26" si="164">IF(AND((T24&gt;0),(T23&gt;0)),(T24/T23),"")</f>
        <v/>
      </c>
      <c r="U26" s="64" t="s">
        <v>30</v>
      </c>
      <c r="V26" s="83" t="str">
        <f t="shared" ref="V26" si="165">IF(AND((V24&gt;0),(V23&gt;0)),(V24/V23),"")</f>
        <v/>
      </c>
      <c r="W26" s="64" t="s">
        <v>30</v>
      </c>
      <c r="X26" s="83" t="str">
        <f t="shared" ref="X26" si="166">IF(AND((X24&gt;0),(X23&gt;0)),(X24/X23),"")</f>
        <v/>
      </c>
      <c r="Y26" s="64" t="s">
        <v>30</v>
      </c>
      <c r="Z26" s="83" t="str">
        <f t="shared" ref="Z26" si="167">IF(AND((Z24&gt;0),(Z23&gt;0)),(Z24/Z23),"")</f>
        <v/>
      </c>
      <c r="AA26" s="64" t="s">
        <v>30</v>
      </c>
      <c r="AB26" s="83" t="str">
        <f t="shared" ref="AB26" si="168">IF(AND((AB24&gt;0),(AB23&gt;0)),(AB24/AB23),"")</f>
        <v/>
      </c>
      <c r="AC26" s="64" t="s">
        <v>30</v>
      </c>
      <c r="AD26" s="83" t="str">
        <f t="shared" ref="AD26" si="169">IF(AND((AD24&gt;0),(AD23&gt;0)),(AD24/AD23),"")</f>
        <v/>
      </c>
      <c r="AE26" s="64" t="s">
        <v>30</v>
      </c>
      <c r="AF26" s="83" t="str">
        <f>IF(AND((AF24&gt;0),(AF23&gt;0)),(AF24/AF23),"")</f>
        <v/>
      </c>
      <c r="AG26" s="64" t="s">
        <v>30</v>
      </c>
      <c r="AH26" s="83" t="str">
        <f t="shared" ref="AH26" si="170">IF(AND((AH24&gt;0),(AH23&gt;0)),(AH24/AH23),"")</f>
        <v/>
      </c>
      <c r="AI26" s="64" t="s">
        <v>30</v>
      </c>
      <c r="AJ26" s="83" t="str">
        <f t="shared" ref="AJ26" si="171">IF(AND((AJ24&gt;0),(AJ23&gt;0)),(AJ24/AJ23),"")</f>
        <v/>
      </c>
      <c r="AK26" s="64" t="s">
        <v>30</v>
      </c>
      <c r="AL26" s="83" t="str">
        <f t="shared" ref="AL26" si="172">IF(AND((AL24&gt;0),(AL23&gt;0)),(AL24/AL23),"")</f>
        <v/>
      </c>
      <c r="AM26" s="64" t="s">
        <v>30</v>
      </c>
      <c r="AN26" s="83" t="str">
        <f t="shared" ref="AN26" si="173">IF(AND((AN24&gt;0),(AN23&gt;0)),(AN24/AN23),"")</f>
        <v/>
      </c>
      <c r="AO26" s="64" t="s">
        <v>30</v>
      </c>
      <c r="AP26" s="83" t="str">
        <f t="shared" ref="AP26" si="174">IF(AND((AP24&gt;0),(AP23&gt;0)),(AP24/AP23),"")</f>
        <v/>
      </c>
      <c r="AQ26" s="64" t="s">
        <v>30</v>
      </c>
      <c r="AR26" s="83" t="str">
        <f t="shared" ref="AR26" si="175">IF(AND((AR24&gt;0),(AR23&gt;0)),(AR24/AR23),"")</f>
        <v/>
      </c>
      <c r="AS26" s="64" t="s">
        <v>30</v>
      </c>
      <c r="AT26" s="83" t="str">
        <f t="shared" ref="AT26" si="176">IF(AND((AT24&gt;0),(AT23&gt;0)),(AT24/AT23),"")</f>
        <v/>
      </c>
      <c r="AU26" s="64" t="s">
        <v>30</v>
      </c>
      <c r="AV26" s="83" t="str">
        <f t="shared" ref="AV26" si="177">IF(AND((AV24&gt;0),(AV23&gt;0)),(AV24/AV23),"")</f>
        <v/>
      </c>
      <c r="AW26" s="64" t="s">
        <v>30</v>
      </c>
      <c r="AX26" s="83" t="str">
        <f t="shared" ref="AX26" si="178">IF(AND((AX24&gt;0),(AX23&gt;0)),(AX24/AX23),"")</f>
        <v/>
      </c>
      <c r="AY26" s="64" t="s">
        <v>30</v>
      </c>
      <c r="AZ26" s="83" t="str">
        <f t="shared" ref="AZ26" si="179">IF(AND((AZ24&gt;0),(AZ23&gt;0)),(AZ24/AZ23),"")</f>
        <v/>
      </c>
      <c r="BA26" s="64" t="s">
        <v>30</v>
      </c>
      <c r="BB26" s="83" t="str">
        <f t="shared" ref="BB26" si="180">IF(AND((BB24&gt;0),(BB23&gt;0)),(BB24/BB23),"")</f>
        <v/>
      </c>
      <c r="BC26" s="64" t="s">
        <v>30</v>
      </c>
      <c r="BD26" s="83" t="str">
        <f t="shared" ref="BD26" si="181">IF(AND((BD24&gt;0),(BD23&gt;0)),(BD24/BD23),"")</f>
        <v/>
      </c>
      <c r="BE26" s="64" t="s">
        <v>30</v>
      </c>
      <c r="BF26" s="83" t="str">
        <f t="shared" ref="BF26" si="182">IF(AND((BF24&gt;0),(BF23&gt;0)),(BF24/BF23),"")</f>
        <v/>
      </c>
      <c r="BG26" s="64" t="s">
        <v>30</v>
      </c>
      <c r="BH26" s="83" t="str">
        <f t="shared" ref="BH26" si="183">IF(AND((BH24&gt;0),(BH23&gt;0)),(BH24/BH23),"")</f>
        <v/>
      </c>
      <c r="BI26" s="64" t="s">
        <v>30</v>
      </c>
      <c r="BK26" s="65" t="str">
        <f t="shared" si="0"/>
        <v xml:space="preserve">     External branches length ratio</v>
      </c>
      <c r="BL26" s="66">
        <f t="shared" si="1"/>
        <v>0</v>
      </c>
      <c r="BM26" s="84" t="str">
        <f t="shared" si="2"/>
        <v/>
      </c>
      <c r="BN26" s="87" t="str">
        <f t="shared" si="3"/>
        <v>?</v>
      </c>
      <c r="BO26" s="85" t="str">
        <f t="shared" si="4"/>
        <v/>
      </c>
      <c r="BP26" s="89" t="str">
        <f t="shared" si="5"/>
        <v/>
      </c>
      <c r="BQ26" s="90" t="s">
        <v>30</v>
      </c>
      <c r="BR26" s="91" t="str">
        <f t="shared" si="7"/>
        <v/>
      </c>
      <c r="BS26" s="86" t="str">
        <f t="shared" si="8"/>
        <v>?</v>
      </c>
      <c r="BT26" s="92" t="s">
        <v>30</v>
      </c>
      <c r="BU26" s="87" t="str">
        <f t="shared" si="9"/>
        <v>?</v>
      </c>
      <c r="BV26" s="93" t="s">
        <v>30</v>
      </c>
      <c r="BW26" s="87" t="str">
        <f t="shared" si="10"/>
        <v>?</v>
      </c>
      <c r="BX26" s="90" t="s">
        <v>30</v>
      </c>
    </row>
    <row r="27" spans="1:76" x14ac:dyDescent="0.3">
      <c r="A27" s="81" t="s">
        <v>40</v>
      </c>
      <c r="B27" s="61"/>
      <c r="C27" s="62" t="str">
        <f t="shared" si="126"/>
        <v/>
      </c>
      <c r="D27" s="63"/>
      <c r="E27" s="64" t="str">
        <f t="shared" ref="E27:E29" si="184">IF(AND((D27&gt;0),(D$7&gt;0)),(D27/D$7*100),"")</f>
        <v/>
      </c>
      <c r="F27" s="63"/>
      <c r="G27" s="64" t="str">
        <f t="shared" ref="G27:G29" si="185">IF(AND((F27&gt;0),(F$7&gt;0)),(F27/F$7*100),"")</f>
        <v/>
      </c>
      <c r="H27" s="63"/>
      <c r="I27" s="64" t="str">
        <f t="shared" ref="I27:I29" si="186">IF(AND((H27&gt;0),(H$7&gt;0)),(H27/H$7*100),"")</f>
        <v/>
      </c>
      <c r="J27" s="63"/>
      <c r="K27" s="64" t="str">
        <f t="shared" ref="K27:K29" si="187">IF(AND((J27&gt;0),(J$7&gt;0)),(J27/J$7*100),"")</f>
        <v/>
      </c>
      <c r="L27" s="63"/>
      <c r="M27" s="64" t="str">
        <f t="shared" ref="M27:M29" si="188">IF(AND((L27&gt;0),(L$7&gt;0)),(L27/L$7*100),"")</f>
        <v/>
      </c>
      <c r="N27" s="63"/>
      <c r="O27" s="64" t="str">
        <f t="shared" ref="O27:O29" si="189">IF(AND((N27&gt;0),(N$7&gt;0)),(N27/N$7*100),"")</f>
        <v/>
      </c>
      <c r="P27" s="63"/>
      <c r="Q27" s="64" t="str">
        <f t="shared" ref="Q27:Q29" si="190">IF(AND((P27&gt;0),(P$7&gt;0)),(P27/P$7*100),"")</f>
        <v/>
      </c>
      <c r="R27" s="63"/>
      <c r="S27" s="64" t="str">
        <f t="shared" ref="S27:S29" si="191">IF(AND((R27&gt;0),(R$7&gt;0)),(R27/R$7*100),"")</f>
        <v/>
      </c>
      <c r="T27" s="63"/>
      <c r="U27" s="64" t="str">
        <f t="shared" ref="U27:U29" si="192">IF(AND((T27&gt;0),(T$7&gt;0)),(T27/T$7*100),"")</f>
        <v/>
      </c>
      <c r="V27" s="63"/>
      <c r="W27" s="64" t="str">
        <f t="shared" ref="W27:W29" si="193">IF(AND((V27&gt;0),(V$7&gt;0)),(V27/V$7*100),"")</f>
        <v/>
      </c>
      <c r="X27" s="63"/>
      <c r="Y27" s="64" t="str">
        <f t="shared" ref="Y27:Y29" si="194">IF(AND((X27&gt;0),(X$7&gt;0)),(X27/X$7*100),"")</f>
        <v/>
      </c>
      <c r="Z27" s="63"/>
      <c r="AA27" s="64" t="str">
        <f t="shared" ref="AA27:AA29" si="195">IF(AND((Z27&gt;0),(Z$7&gt;0)),(Z27/Z$7*100),"")</f>
        <v/>
      </c>
      <c r="AB27" s="63"/>
      <c r="AC27" s="64" t="str">
        <f t="shared" ref="AC27:AC29" si="196">IF(AND((AB27&gt;0),(AB$7&gt;0)),(AB27/AB$7*100),"")</f>
        <v/>
      </c>
      <c r="AD27" s="63"/>
      <c r="AE27" s="64" t="str">
        <f t="shared" ref="AE27:AE29" si="197">IF(AND((AD27&gt;0),(AD$7&gt;0)),(AD27/AD$7*100),"")</f>
        <v/>
      </c>
      <c r="AF27" s="63"/>
      <c r="AG27" s="64" t="str">
        <f t="shared" ref="AG27:AG29" si="198">IF(AND((AF27&gt;0),(AF$7&gt;0)),(AF27/AF$7*100),"")</f>
        <v/>
      </c>
      <c r="AH27" s="63"/>
      <c r="AI27" s="64" t="str">
        <f t="shared" ref="AI27:AI29" si="199">IF(AND((AH27&gt;0),(AH$7&gt;0)),(AH27/AH$7*100),"")</f>
        <v/>
      </c>
      <c r="AJ27" s="63"/>
      <c r="AK27" s="64" t="str">
        <f t="shared" ref="AK27:AK29" si="200">IF(AND((AJ27&gt;0),(AJ$7&gt;0)),(AJ27/AJ$7*100),"")</f>
        <v/>
      </c>
      <c r="AL27" s="63"/>
      <c r="AM27" s="64" t="str">
        <f t="shared" ref="AM27:AM29" si="201">IF(AND((AL27&gt;0),(AL$7&gt;0)),(AL27/AL$7*100),"")</f>
        <v/>
      </c>
      <c r="AN27" s="63"/>
      <c r="AO27" s="64" t="str">
        <f t="shared" ref="AO27:AO29" si="202">IF(AND((AN27&gt;0),(AN$7&gt;0)),(AN27/AN$7*100),"")</f>
        <v/>
      </c>
      <c r="AP27" s="63"/>
      <c r="AQ27" s="64" t="str">
        <f t="shared" ref="AQ27:AQ29" si="203">IF(AND((AP27&gt;0),(AP$7&gt;0)),(AP27/AP$7*100),"")</f>
        <v/>
      </c>
      <c r="AR27" s="63"/>
      <c r="AS27" s="64" t="str">
        <f t="shared" ref="AS27:AS29" si="204">IF(AND((AR27&gt;0),(AR$7&gt;0)),(AR27/AR$7*100),"")</f>
        <v/>
      </c>
      <c r="AT27" s="63"/>
      <c r="AU27" s="64" t="str">
        <f t="shared" ref="AU27:AU29" si="205">IF(AND((AT27&gt;0),(AT$7&gt;0)),(AT27/AT$7*100),"")</f>
        <v/>
      </c>
      <c r="AV27" s="63"/>
      <c r="AW27" s="64" t="str">
        <f t="shared" ref="AW27:AW29" si="206">IF(AND((AV27&gt;0),(AV$7&gt;0)),(AV27/AV$7*100),"")</f>
        <v/>
      </c>
      <c r="AX27" s="63"/>
      <c r="AY27" s="64" t="str">
        <f t="shared" ref="AY27:AY29" si="207">IF(AND((AX27&gt;0),(AX$7&gt;0)),(AX27/AX$7*100),"")</f>
        <v/>
      </c>
      <c r="AZ27" s="63"/>
      <c r="BA27" s="64" t="str">
        <f t="shared" ref="BA27:BA29" si="208">IF(AND((AZ27&gt;0),(AZ$7&gt;0)),(AZ27/AZ$7*100),"")</f>
        <v/>
      </c>
      <c r="BB27" s="63"/>
      <c r="BC27" s="64" t="str">
        <f t="shared" ref="BC27:BC29" si="209">IF(AND((BB27&gt;0),(BB$7&gt;0)),(BB27/BB$7*100),"")</f>
        <v/>
      </c>
      <c r="BD27" s="63"/>
      <c r="BE27" s="64" t="str">
        <f t="shared" ref="BE27:BE29" si="210">IF(AND((BD27&gt;0),(BD$7&gt;0)),(BD27/BD$7*100),"")</f>
        <v/>
      </c>
      <c r="BF27" s="63"/>
      <c r="BG27" s="64" t="str">
        <f t="shared" ref="BG27:BG29" si="211">IF(AND((BF27&gt;0),(BF$7&gt;0)),(BF27/BF$7*100),"")</f>
        <v/>
      </c>
      <c r="BH27" s="63"/>
      <c r="BI27" s="64" t="str">
        <f t="shared" ref="BI27:BI29" si="212">IF(AND((BH27&gt;0),(BH$7&gt;0)),(BH27/BH$7*100),"")</f>
        <v/>
      </c>
      <c r="BK27" s="65" t="str">
        <f t="shared" si="0"/>
        <v xml:space="preserve">     Internal primary branch</v>
      </c>
      <c r="BL27" s="66">
        <f t="shared" si="1"/>
        <v>0</v>
      </c>
      <c r="BM27" s="67" t="str">
        <f t="shared" si="2"/>
        <v/>
      </c>
      <c r="BN27" s="52" t="str">
        <f t="shared" si="3"/>
        <v>?</v>
      </c>
      <c r="BO27" s="68" t="str">
        <f t="shared" si="4"/>
        <v/>
      </c>
      <c r="BP27" s="69" t="str">
        <f t="shared" si="5"/>
        <v/>
      </c>
      <c r="BQ27" s="70" t="str">
        <f t="shared" si="6"/>
        <v>?</v>
      </c>
      <c r="BR27" s="71" t="str">
        <f t="shared" si="7"/>
        <v/>
      </c>
      <c r="BS27" s="72" t="str">
        <f t="shared" si="8"/>
        <v>?</v>
      </c>
      <c r="BT27" s="73" t="str">
        <f t="shared" si="8"/>
        <v>?</v>
      </c>
      <c r="BU27" s="74" t="str">
        <f t="shared" si="9"/>
        <v>?</v>
      </c>
      <c r="BV27" s="75" t="str">
        <f t="shared" si="9"/>
        <v>?</v>
      </c>
      <c r="BW27" s="74" t="str">
        <f t="shared" si="10"/>
        <v>?</v>
      </c>
      <c r="BX27" s="70" t="str">
        <f t="shared" si="10"/>
        <v>?</v>
      </c>
    </row>
    <row r="28" spans="1:76" x14ac:dyDescent="0.3">
      <c r="A28" s="81" t="s">
        <v>41</v>
      </c>
      <c r="B28" s="61"/>
      <c r="C28" s="62" t="str">
        <f t="shared" si="126"/>
        <v/>
      </c>
      <c r="D28" s="63"/>
      <c r="E28" s="64" t="str">
        <f t="shared" si="184"/>
        <v/>
      </c>
      <c r="F28" s="63"/>
      <c r="G28" s="64" t="str">
        <f t="shared" si="185"/>
        <v/>
      </c>
      <c r="H28" s="63"/>
      <c r="I28" s="64" t="str">
        <f t="shared" si="186"/>
        <v/>
      </c>
      <c r="J28" s="63"/>
      <c r="K28" s="64" t="str">
        <f t="shared" si="187"/>
        <v/>
      </c>
      <c r="L28" s="63"/>
      <c r="M28" s="64" t="str">
        <f t="shared" si="188"/>
        <v/>
      </c>
      <c r="N28" s="63"/>
      <c r="O28" s="64" t="str">
        <f t="shared" si="189"/>
        <v/>
      </c>
      <c r="P28" s="63"/>
      <c r="Q28" s="64" t="str">
        <f t="shared" si="190"/>
        <v/>
      </c>
      <c r="R28" s="63"/>
      <c r="S28" s="64" t="str">
        <f t="shared" si="191"/>
        <v/>
      </c>
      <c r="T28" s="63"/>
      <c r="U28" s="64" t="str">
        <f t="shared" si="192"/>
        <v/>
      </c>
      <c r="V28" s="63"/>
      <c r="W28" s="64" t="str">
        <f t="shared" si="193"/>
        <v/>
      </c>
      <c r="X28" s="63"/>
      <c r="Y28" s="64" t="str">
        <f t="shared" si="194"/>
        <v/>
      </c>
      <c r="Z28" s="63"/>
      <c r="AA28" s="64" t="str">
        <f t="shared" si="195"/>
        <v/>
      </c>
      <c r="AB28" s="63"/>
      <c r="AC28" s="64" t="str">
        <f t="shared" si="196"/>
        <v/>
      </c>
      <c r="AD28" s="63"/>
      <c r="AE28" s="64" t="str">
        <f t="shared" si="197"/>
        <v/>
      </c>
      <c r="AF28" s="63"/>
      <c r="AG28" s="64" t="str">
        <f t="shared" si="198"/>
        <v/>
      </c>
      <c r="AH28" s="63"/>
      <c r="AI28" s="64" t="str">
        <f t="shared" si="199"/>
        <v/>
      </c>
      <c r="AJ28" s="63"/>
      <c r="AK28" s="64" t="str">
        <f t="shared" si="200"/>
        <v/>
      </c>
      <c r="AL28" s="63"/>
      <c r="AM28" s="64" t="str">
        <f t="shared" si="201"/>
        <v/>
      </c>
      <c r="AN28" s="63"/>
      <c r="AO28" s="64" t="str">
        <f t="shared" si="202"/>
        <v/>
      </c>
      <c r="AP28" s="63"/>
      <c r="AQ28" s="64" t="str">
        <f t="shared" si="203"/>
        <v/>
      </c>
      <c r="AR28" s="63"/>
      <c r="AS28" s="64" t="str">
        <f t="shared" si="204"/>
        <v/>
      </c>
      <c r="AT28" s="63"/>
      <c r="AU28" s="64" t="str">
        <f t="shared" si="205"/>
        <v/>
      </c>
      <c r="AV28" s="63"/>
      <c r="AW28" s="64" t="str">
        <f t="shared" si="206"/>
        <v/>
      </c>
      <c r="AX28" s="63"/>
      <c r="AY28" s="64" t="str">
        <f t="shared" si="207"/>
        <v/>
      </c>
      <c r="AZ28" s="63"/>
      <c r="BA28" s="64" t="str">
        <f t="shared" si="208"/>
        <v/>
      </c>
      <c r="BB28" s="63"/>
      <c r="BC28" s="64" t="str">
        <f t="shared" si="209"/>
        <v/>
      </c>
      <c r="BD28" s="63"/>
      <c r="BE28" s="64" t="str">
        <f t="shared" si="210"/>
        <v/>
      </c>
      <c r="BF28" s="63"/>
      <c r="BG28" s="64" t="str">
        <f t="shared" si="211"/>
        <v/>
      </c>
      <c r="BH28" s="63"/>
      <c r="BI28" s="64" t="str">
        <f t="shared" si="212"/>
        <v/>
      </c>
      <c r="BK28" s="65" t="str">
        <f t="shared" si="0"/>
        <v xml:space="preserve">     Internal base + secondary branch</v>
      </c>
      <c r="BL28" s="66">
        <f t="shared" si="1"/>
        <v>0</v>
      </c>
      <c r="BM28" s="67" t="str">
        <f t="shared" si="2"/>
        <v/>
      </c>
      <c r="BN28" s="52" t="str">
        <f t="shared" si="3"/>
        <v>?</v>
      </c>
      <c r="BO28" s="68" t="str">
        <f t="shared" si="4"/>
        <v/>
      </c>
      <c r="BP28" s="69" t="str">
        <f t="shared" si="5"/>
        <v/>
      </c>
      <c r="BQ28" s="70" t="str">
        <f t="shared" si="6"/>
        <v>?</v>
      </c>
      <c r="BR28" s="71" t="str">
        <f t="shared" si="7"/>
        <v/>
      </c>
      <c r="BS28" s="72" t="str">
        <f t="shared" si="8"/>
        <v>?</v>
      </c>
      <c r="BT28" s="73" t="str">
        <f t="shared" si="8"/>
        <v>?</v>
      </c>
      <c r="BU28" s="74" t="str">
        <f t="shared" si="9"/>
        <v>?</v>
      </c>
      <c r="BV28" s="75" t="str">
        <f t="shared" si="9"/>
        <v>?</v>
      </c>
      <c r="BW28" s="74" t="str">
        <f t="shared" si="10"/>
        <v>?</v>
      </c>
      <c r="BX28" s="70" t="str">
        <f t="shared" si="10"/>
        <v>?</v>
      </c>
    </row>
    <row r="29" spans="1:76" x14ac:dyDescent="0.3">
      <c r="A29" s="81" t="s">
        <v>42</v>
      </c>
      <c r="B29" s="61"/>
      <c r="C29" s="62" t="str">
        <f t="shared" si="126"/>
        <v/>
      </c>
      <c r="D29" s="63"/>
      <c r="E29" s="64" t="str">
        <f t="shared" si="184"/>
        <v/>
      </c>
      <c r="F29" s="63"/>
      <c r="G29" s="64" t="str">
        <f t="shared" si="185"/>
        <v/>
      </c>
      <c r="H29" s="63"/>
      <c r="I29" s="64" t="str">
        <f t="shared" si="186"/>
        <v/>
      </c>
      <c r="J29" s="63"/>
      <c r="K29" s="64" t="str">
        <f t="shared" si="187"/>
        <v/>
      </c>
      <c r="L29" s="63"/>
      <c r="M29" s="64" t="str">
        <f t="shared" si="188"/>
        <v/>
      </c>
      <c r="N29" s="63"/>
      <c r="O29" s="64" t="str">
        <f t="shared" si="189"/>
        <v/>
      </c>
      <c r="P29" s="63"/>
      <c r="Q29" s="64" t="str">
        <f t="shared" si="190"/>
        <v/>
      </c>
      <c r="R29" s="63"/>
      <c r="S29" s="64" t="str">
        <f t="shared" si="191"/>
        <v/>
      </c>
      <c r="T29" s="63"/>
      <c r="U29" s="64" t="str">
        <f t="shared" si="192"/>
        <v/>
      </c>
      <c r="V29" s="63"/>
      <c r="W29" s="64" t="str">
        <f t="shared" si="193"/>
        <v/>
      </c>
      <c r="X29" s="63"/>
      <c r="Y29" s="64" t="str">
        <f t="shared" si="194"/>
        <v/>
      </c>
      <c r="Z29" s="63"/>
      <c r="AA29" s="64" t="str">
        <f t="shared" si="195"/>
        <v/>
      </c>
      <c r="AB29" s="63"/>
      <c r="AC29" s="64" t="str">
        <f t="shared" si="196"/>
        <v/>
      </c>
      <c r="AD29" s="63"/>
      <c r="AE29" s="64" t="str">
        <f t="shared" si="197"/>
        <v/>
      </c>
      <c r="AF29" s="63"/>
      <c r="AG29" s="64" t="str">
        <f t="shared" si="198"/>
        <v/>
      </c>
      <c r="AH29" s="63"/>
      <c r="AI29" s="64" t="str">
        <f t="shared" si="199"/>
        <v/>
      </c>
      <c r="AJ29" s="63"/>
      <c r="AK29" s="64" t="str">
        <f t="shared" si="200"/>
        <v/>
      </c>
      <c r="AL29" s="63"/>
      <c r="AM29" s="64" t="str">
        <f t="shared" si="201"/>
        <v/>
      </c>
      <c r="AN29" s="63"/>
      <c r="AO29" s="64" t="str">
        <f t="shared" si="202"/>
        <v/>
      </c>
      <c r="AP29" s="63"/>
      <c r="AQ29" s="64" t="str">
        <f t="shared" si="203"/>
        <v/>
      </c>
      <c r="AR29" s="63"/>
      <c r="AS29" s="64" t="str">
        <f t="shared" si="204"/>
        <v/>
      </c>
      <c r="AT29" s="63"/>
      <c r="AU29" s="64" t="str">
        <f t="shared" si="205"/>
        <v/>
      </c>
      <c r="AV29" s="63"/>
      <c r="AW29" s="64" t="str">
        <f t="shared" si="206"/>
        <v/>
      </c>
      <c r="AX29" s="63"/>
      <c r="AY29" s="64" t="str">
        <f t="shared" si="207"/>
        <v/>
      </c>
      <c r="AZ29" s="63"/>
      <c r="BA29" s="64" t="str">
        <f t="shared" si="208"/>
        <v/>
      </c>
      <c r="BB29" s="63"/>
      <c r="BC29" s="64" t="str">
        <f t="shared" si="209"/>
        <v/>
      </c>
      <c r="BD29" s="63"/>
      <c r="BE29" s="64" t="str">
        <f t="shared" si="210"/>
        <v/>
      </c>
      <c r="BF29" s="63"/>
      <c r="BG29" s="64" t="str">
        <f t="shared" si="211"/>
        <v/>
      </c>
      <c r="BH29" s="63"/>
      <c r="BI29" s="64" t="str">
        <f t="shared" si="212"/>
        <v/>
      </c>
      <c r="BK29" s="65" t="str">
        <f t="shared" si="0"/>
        <v xml:space="preserve">     Internal spur</v>
      </c>
      <c r="BL29" s="66">
        <f t="shared" si="1"/>
        <v>0</v>
      </c>
      <c r="BM29" s="67" t="str">
        <f t="shared" si="2"/>
        <v/>
      </c>
      <c r="BN29" s="52" t="str">
        <f t="shared" si="3"/>
        <v>?</v>
      </c>
      <c r="BO29" s="68" t="str">
        <f t="shared" si="4"/>
        <v/>
      </c>
      <c r="BP29" s="69" t="str">
        <f t="shared" si="5"/>
        <v/>
      </c>
      <c r="BQ29" s="70" t="str">
        <f t="shared" si="6"/>
        <v>?</v>
      </c>
      <c r="BR29" s="71" t="str">
        <f t="shared" si="7"/>
        <v/>
      </c>
      <c r="BS29" s="72" t="str">
        <f t="shared" si="8"/>
        <v>?</v>
      </c>
      <c r="BT29" s="73" t="str">
        <f t="shared" si="8"/>
        <v>?</v>
      </c>
      <c r="BU29" s="74" t="str">
        <f t="shared" si="9"/>
        <v>?</v>
      </c>
      <c r="BV29" s="75" t="str">
        <f t="shared" si="9"/>
        <v>?</v>
      </c>
      <c r="BW29" s="74" t="str">
        <f t="shared" si="10"/>
        <v>?</v>
      </c>
      <c r="BX29" s="70" t="str">
        <f t="shared" si="10"/>
        <v>?</v>
      </c>
    </row>
    <row r="30" spans="1:76" x14ac:dyDescent="0.3">
      <c r="A30" s="81" t="s">
        <v>43</v>
      </c>
      <c r="B30" s="82" t="str">
        <f>IF(AND((B28&gt;0),(B27&gt;0)),(B28/B27),"")</f>
        <v/>
      </c>
      <c r="C30" s="62" t="s">
        <v>30</v>
      </c>
      <c r="D30" s="83" t="str">
        <f t="shared" ref="D30" si="213">IF(AND((D28&gt;0),(D27&gt;0)),(D28/D27),"")</f>
        <v/>
      </c>
      <c r="E30" s="64" t="s">
        <v>30</v>
      </c>
      <c r="F30" s="83" t="str">
        <f t="shared" ref="F30" si="214">IF(AND((F28&gt;0),(F27&gt;0)),(F28/F27),"")</f>
        <v/>
      </c>
      <c r="G30" s="64" t="s">
        <v>30</v>
      </c>
      <c r="H30" s="83" t="str">
        <f t="shared" ref="H30" si="215">IF(AND((H28&gt;0),(H27&gt;0)),(H28/H27),"")</f>
        <v/>
      </c>
      <c r="I30" s="64" t="s">
        <v>30</v>
      </c>
      <c r="J30" s="83" t="str">
        <f t="shared" ref="J30" si="216">IF(AND((J28&gt;0),(J27&gt;0)),(J28/J27),"")</f>
        <v/>
      </c>
      <c r="K30" s="64" t="s">
        <v>30</v>
      </c>
      <c r="L30" s="83" t="str">
        <f t="shared" ref="L30" si="217">IF(AND((L28&gt;0),(L27&gt;0)),(L28/L27),"")</f>
        <v/>
      </c>
      <c r="M30" s="64" t="s">
        <v>30</v>
      </c>
      <c r="N30" s="83" t="str">
        <f t="shared" ref="N30" si="218">IF(AND((N28&gt;0),(N27&gt;0)),(N28/N27),"")</f>
        <v/>
      </c>
      <c r="O30" s="64" t="s">
        <v>30</v>
      </c>
      <c r="P30" s="83" t="str">
        <f t="shared" ref="P30" si="219">IF(AND((P28&gt;0),(P27&gt;0)),(P28/P27),"")</f>
        <v/>
      </c>
      <c r="Q30" s="64" t="s">
        <v>30</v>
      </c>
      <c r="R30" s="83" t="str">
        <f t="shared" ref="R30" si="220">IF(AND((R28&gt;0),(R27&gt;0)),(R28/R27),"")</f>
        <v/>
      </c>
      <c r="S30" s="64" t="s">
        <v>30</v>
      </c>
      <c r="T30" s="83" t="str">
        <f t="shared" ref="T30" si="221">IF(AND((T28&gt;0),(T27&gt;0)),(T28/T27),"")</f>
        <v/>
      </c>
      <c r="U30" s="64" t="s">
        <v>30</v>
      </c>
      <c r="V30" s="83" t="str">
        <f t="shared" ref="V30" si="222">IF(AND((V28&gt;0),(V27&gt;0)),(V28/V27),"")</f>
        <v/>
      </c>
      <c r="W30" s="64" t="s">
        <v>30</v>
      </c>
      <c r="X30" s="83" t="str">
        <f t="shared" ref="X30" si="223">IF(AND((X28&gt;0),(X27&gt;0)),(X28/X27),"")</f>
        <v/>
      </c>
      <c r="Y30" s="64" t="s">
        <v>30</v>
      </c>
      <c r="Z30" s="83" t="str">
        <f t="shared" ref="Z30" si="224">IF(AND((Z28&gt;0),(Z27&gt;0)),(Z28/Z27),"")</f>
        <v/>
      </c>
      <c r="AA30" s="64" t="s">
        <v>30</v>
      </c>
      <c r="AB30" s="83" t="str">
        <f t="shared" ref="AB30" si="225">IF(AND((AB28&gt;0),(AB27&gt;0)),(AB28/AB27),"")</f>
        <v/>
      </c>
      <c r="AC30" s="64" t="s">
        <v>30</v>
      </c>
      <c r="AD30" s="83" t="str">
        <f t="shared" ref="AD30" si="226">IF(AND((AD28&gt;0),(AD27&gt;0)),(AD28/AD27),"")</f>
        <v/>
      </c>
      <c r="AE30" s="64" t="s">
        <v>30</v>
      </c>
      <c r="AF30" s="83" t="str">
        <f>IF(AND((AF28&gt;0),(AF27&gt;0)),(AF28/AF27),"")</f>
        <v/>
      </c>
      <c r="AG30" s="64" t="s">
        <v>30</v>
      </c>
      <c r="AH30" s="83" t="str">
        <f t="shared" ref="AH30" si="227">IF(AND((AH28&gt;0),(AH27&gt;0)),(AH28/AH27),"")</f>
        <v/>
      </c>
      <c r="AI30" s="64" t="s">
        <v>30</v>
      </c>
      <c r="AJ30" s="83" t="str">
        <f t="shared" ref="AJ30" si="228">IF(AND((AJ28&gt;0),(AJ27&gt;0)),(AJ28/AJ27),"")</f>
        <v/>
      </c>
      <c r="AK30" s="64" t="s">
        <v>30</v>
      </c>
      <c r="AL30" s="83" t="str">
        <f t="shared" ref="AL30" si="229">IF(AND((AL28&gt;0),(AL27&gt;0)),(AL28/AL27),"")</f>
        <v/>
      </c>
      <c r="AM30" s="64" t="s">
        <v>30</v>
      </c>
      <c r="AN30" s="83" t="str">
        <f t="shared" ref="AN30" si="230">IF(AND((AN28&gt;0),(AN27&gt;0)),(AN28/AN27),"")</f>
        <v/>
      </c>
      <c r="AO30" s="64" t="s">
        <v>30</v>
      </c>
      <c r="AP30" s="83" t="str">
        <f t="shared" ref="AP30" si="231">IF(AND((AP28&gt;0),(AP27&gt;0)),(AP28/AP27),"")</f>
        <v/>
      </c>
      <c r="AQ30" s="64" t="s">
        <v>30</v>
      </c>
      <c r="AR30" s="83" t="str">
        <f t="shared" ref="AR30" si="232">IF(AND((AR28&gt;0),(AR27&gt;0)),(AR28/AR27),"")</f>
        <v/>
      </c>
      <c r="AS30" s="64" t="s">
        <v>30</v>
      </c>
      <c r="AT30" s="83" t="str">
        <f t="shared" ref="AT30" si="233">IF(AND((AT28&gt;0),(AT27&gt;0)),(AT28/AT27),"")</f>
        <v/>
      </c>
      <c r="AU30" s="64" t="s">
        <v>30</v>
      </c>
      <c r="AV30" s="83" t="str">
        <f t="shared" ref="AV30" si="234">IF(AND((AV28&gt;0),(AV27&gt;0)),(AV28/AV27),"")</f>
        <v/>
      </c>
      <c r="AW30" s="64" t="s">
        <v>30</v>
      </c>
      <c r="AX30" s="83" t="str">
        <f t="shared" ref="AX30" si="235">IF(AND((AX28&gt;0),(AX27&gt;0)),(AX28/AX27),"")</f>
        <v/>
      </c>
      <c r="AY30" s="64" t="s">
        <v>30</v>
      </c>
      <c r="AZ30" s="83" t="str">
        <f t="shared" ref="AZ30" si="236">IF(AND((AZ28&gt;0),(AZ27&gt;0)),(AZ28/AZ27),"")</f>
        <v/>
      </c>
      <c r="BA30" s="64" t="s">
        <v>30</v>
      </c>
      <c r="BB30" s="83" t="str">
        <f t="shared" ref="BB30" si="237">IF(AND((BB28&gt;0),(BB27&gt;0)),(BB28/BB27),"")</f>
        <v/>
      </c>
      <c r="BC30" s="64" t="s">
        <v>30</v>
      </c>
      <c r="BD30" s="83" t="str">
        <f t="shared" ref="BD30" si="238">IF(AND((BD28&gt;0),(BD27&gt;0)),(BD28/BD27),"")</f>
        <v/>
      </c>
      <c r="BE30" s="64" t="s">
        <v>30</v>
      </c>
      <c r="BF30" s="83" t="str">
        <f t="shared" ref="BF30" si="239">IF(AND((BF28&gt;0),(BF27&gt;0)),(BF28/BF27),"")</f>
        <v/>
      </c>
      <c r="BG30" s="64" t="s">
        <v>30</v>
      </c>
      <c r="BH30" s="83" t="str">
        <f t="shared" ref="BH30" si="240">IF(AND((BH28&gt;0),(BH27&gt;0)),(BH28/BH27),"")</f>
        <v/>
      </c>
      <c r="BI30" s="64" t="s">
        <v>30</v>
      </c>
      <c r="BK30" s="65" t="str">
        <f t="shared" si="0"/>
        <v xml:space="preserve">     Internal branches length ratio</v>
      </c>
      <c r="BL30" s="66">
        <f t="shared" si="1"/>
        <v>0</v>
      </c>
      <c r="BM30" s="84" t="str">
        <f t="shared" si="2"/>
        <v/>
      </c>
      <c r="BN30" s="87" t="str">
        <f t="shared" si="3"/>
        <v>?</v>
      </c>
      <c r="BO30" s="85" t="str">
        <f t="shared" si="4"/>
        <v/>
      </c>
      <c r="BP30" s="89" t="str">
        <f t="shared" si="5"/>
        <v/>
      </c>
      <c r="BQ30" s="90" t="s">
        <v>30</v>
      </c>
      <c r="BR30" s="91" t="str">
        <f t="shared" si="7"/>
        <v/>
      </c>
      <c r="BS30" s="86" t="str">
        <f t="shared" si="8"/>
        <v>?</v>
      </c>
      <c r="BT30" s="92" t="s">
        <v>30</v>
      </c>
      <c r="BU30" s="87" t="str">
        <f t="shared" si="9"/>
        <v>?</v>
      </c>
      <c r="BV30" s="93" t="s">
        <v>30</v>
      </c>
      <c r="BW30" s="87" t="str">
        <f t="shared" si="10"/>
        <v>?</v>
      </c>
      <c r="BX30" s="90" t="s">
        <v>30</v>
      </c>
    </row>
    <row r="31" spans="1:76" x14ac:dyDescent="0.3">
      <c r="A31" s="43" t="s">
        <v>58</v>
      </c>
      <c r="B31" s="76"/>
      <c r="C31" s="77"/>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9"/>
      <c r="AF31" s="80"/>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9"/>
      <c r="BK31" s="65" t="str">
        <f t="shared" si="0"/>
        <v>Claw III heights</v>
      </c>
      <c r="BL31" s="66"/>
      <c r="BM31" s="67"/>
      <c r="BN31" s="52"/>
      <c r="BO31" s="68"/>
      <c r="BP31" s="69"/>
      <c r="BQ31" s="70"/>
      <c r="BR31" s="71"/>
      <c r="BS31" s="72"/>
      <c r="BT31" s="73"/>
      <c r="BU31" s="74"/>
      <c r="BV31" s="75"/>
      <c r="BW31" s="74"/>
      <c r="BX31" s="70"/>
    </row>
    <row r="32" spans="1:76" x14ac:dyDescent="0.3">
      <c r="A32" s="81" t="s">
        <v>36</v>
      </c>
      <c r="B32" s="61"/>
      <c r="C32" s="62" t="str">
        <f t="shared" ref="C32:C38" si="241">IF(AND((B32&gt;0),(B$7&gt;0)),(B32/B$7*100),"")</f>
        <v/>
      </c>
      <c r="D32" s="63"/>
      <c r="E32" s="64" t="str">
        <f t="shared" ref="E32:E34" si="242">IF(AND((D32&gt;0),(D$7&gt;0)),(D32/D$7*100),"")</f>
        <v/>
      </c>
      <c r="F32" s="63"/>
      <c r="G32" s="64" t="str">
        <f t="shared" ref="G32:G34" si="243">IF(AND((F32&gt;0),(F$7&gt;0)),(F32/F$7*100),"")</f>
        <v/>
      </c>
      <c r="H32" s="63"/>
      <c r="I32" s="64" t="str">
        <f t="shared" ref="I32:I34" si="244">IF(AND((H32&gt;0),(H$7&gt;0)),(H32/H$7*100),"")</f>
        <v/>
      </c>
      <c r="J32" s="63"/>
      <c r="K32" s="64" t="str">
        <f t="shared" ref="K32:K34" si="245">IF(AND((J32&gt;0),(J$7&gt;0)),(J32/J$7*100),"")</f>
        <v/>
      </c>
      <c r="L32" s="63"/>
      <c r="M32" s="64" t="str">
        <f t="shared" ref="M32:M34" si="246">IF(AND((L32&gt;0),(L$7&gt;0)),(L32/L$7*100),"")</f>
        <v/>
      </c>
      <c r="N32" s="63"/>
      <c r="O32" s="64" t="str">
        <f t="shared" ref="O32:O34" si="247">IF(AND((N32&gt;0),(N$7&gt;0)),(N32/N$7*100),"")</f>
        <v/>
      </c>
      <c r="P32" s="63"/>
      <c r="Q32" s="64" t="str">
        <f t="shared" ref="Q32:Q34" si="248">IF(AND((P32&gt;0),(P$7&gt;0)),(P32/P$7*100),"")</f>
        <v/>
      </c>
      <c r="R32" s="63"/>
      <c r="S32" s="64" t="str">
        <f t="shared" ref="S32:S34" si="249">IF(AND((R32&gt;0),(R$7&gt;0)),(R32/R$7*100),"")</f>
        <v/>
      </c>
      <c r="T32" s="63"/>
      <c r="U32" s="64" t="str">
        <f t="shared" ref="U32:U34" si="250">IF(AND((T32&gt;0),(T$7&gt;0)),(T32/T$7*100),"")</f>
        <v/>
      </c>
      <c r="V32" s="63"/>
      <c r="W32" s="64" t="str">
        <f t="shared" ref="W32:W34" si="251">IF(AND((V32&gt;0),(V$7&gt;0)),(V32/V$7*100),"")</f>
        <v/>
      </c>
      <c r="X32" s="63"/>
      <c r="Y32" s="64" t="str">
        <f t="shared" ref="Y32:Y34" si="252">IF(AND((X32&gt;0),(X$7&gt;0)),(X32/X$7*100),"")</f>
        <v/>
      </c>
      <c r="Z32" s="63"/>
      <c r="AA32" s="64" t="str">
        <f t="shared" ref="AA32:AA34" si="253">IF(AND((Z32&gt;0),(Z$7&gt;0)),(Z32/Z$7*100),"")</f>
        <v/>
      </c>
      <c r="AB32" s="63"/>
      <c r="AC32" s="64" t="str">
        <f t="shared" ref="AC32:AC34" si="254">IF(AND((AB32&gt;0),(AB$7&gt;0)),(AB32/AB$7*100),"")</f>
        <v/>
      </c>
      <c r="AD32" s="63"/>
      <c r="AE32" s="64" t="str">
        <f t="shared" ref="AE32:AE34" si="255">IF(AND((AD32&gt;0),(AD$7&gt;0)),(AD32/AD$7*100),"")</f>
        <v/>
      </c>
      <c r="AF32" s="63"/>
      <c r="AG32" s="64" t="str">
        <f t="shared" ref="AG32:AG34" si="256">IF(AND((AF32&gt;0),(AF$7&gt;0)),(AF32/AF$7*100),"")</f>
        <v/>
      </c>
      <c r="AH32" s="63"/>
      <c r="AI32" s="64" t="str">
        <f t="shared" ref="AI32:AI34" si="257">IF(AND((AH32&gt;0),(AH$7&gt;0)),(AH32/AH$7*100),"")</f>
        <v/>
      </c>
      <c r="AJ32" s="63"/>
      <c r="AK32" s="64" t="str">
        <f t="shared" ref="AK32:AK34" si="258">IF(AND((AJ32&gt;0),(AJ$7&gt;0)),(AJ32/AJ$7*100),"")</f>
        <v/>
      </c>
      <c r="AL32" s="63"/>
      <c r="AM32" s="64" t="str">
        <f t="shared" ref="AM32:AM34" si="259">IF(AND((AL32&gt;0),(AL$7&gt;0)),(AL32/AL$7*100),"")</f>
        <v/>
      </c>
      <c r="AN32" s="63"/>
      <c r="AO32" s="64" t="str">
        <f t="shared" ref="AO32:AO34" si="260">IF(AND((AN32&gt;0),(AN$7&gt;0)),(AN32/AN$7*100),"")</f>
        <v/>
      </c>
      <c r="AP32" s="63"/>
      <c r="AQ32" s="64" t="str">
        <f t="shared" ref="AQ32:AQ34" si="261">IF(AND((AP32&gt;0),(AP$7&gt;0)),(AP32/AP$7*100),"")</f>
        <v/>
      </c>
      <c r="AR32" s="63"/>
      <c r="AS32" s="64" t="str">
        <f t="shared" ref="AS32:AS34" si="262">IF(AND((AR32&gt;0),(AR$7&gt;0)),(AR32/AR$7*100),"")</f>
        <v/>
      </c>
      <c r="AT32" s="63"/>
      <c r="AU32" s="64" t="str">
        <f t="shared" ref="AU32:AU34" si="263">IF(AND((AT32&gt;0),(AT$7&gt;0)),(AT32/AT$7*100),"")</f>
        <v/>
      </c>
      <c r="AV32" s="63"/>
      <c r="AW32" s="64" t="str">
        <f t="shared" ref="AW32:AW34" si="264">IF(AND((AV32&gt;0),(AV$7&gt;0)),(AV32/AV$7*100),"")</f>
        <v/>
      </c>
      <c r="AX32" s="63"/>
      <c r="AY32" s="64" t="str">
        <f t="shared" ref="AY32:AY34" si="265">IF(AND((AX32&gt;0),(AX$7&gt;0)),(AX32/AX$7*100),"")</f>
        <v/>
      </c>
      <c r="AZ32" s="63"/>
      <c r="BA32" s="64" t="str">
        <f t="shared" ref="BA32:BA34" si="266">IF(AND((AZ32&gt;0),(AZ$7&gt;0)),(AZ32/AZ$7*100),"")</f>
        <v/>
      </c>
      <c r="BB32" s="63"/>
      <c r="BC32" s="64" t="str">
        <f t="shared" ref="BC32:BC34" si="267">IF(AND((BB32&gt;0),(BB$7&gt;0)),(BB32/BB$7*100),"")</f>
        <v/>
      </c>
      <c r="BD32" s="63"/>
      <c r="BE32" s="64" t="str">
        <f t="shared" ref="BE32:BE34" si="268">IF(AND((BD32&gt;0),(BD$7&gt;0)),(BD32/BD$7*100),"")</f>
        <v/>
      </c>
      <c r="BF32" s="63"/>
      <c r="BG32" s="64" t="str">
        <f t="shared" ref="BG32:BG34" si="269">IF(AND((BF32&gt;0),(BF$7&gt;0)),(BF32/BF$7*100),"")</f>
        <v/>
      </c>
      <c r="BH32" s="63"/>
      <c r="BI32" s="64" t="str">
        <f t="shared" ref="BI32:BI34" si="270">IF(AND((BH32&gt;0),(BH$7&gt;0)),(BH32/BH$7*100),"")</f>
        <v/>
      </c>
      <c r="BK32" s="65" t="str">
        <f t="shared" si="0"/>
        <v xml:space="preserve">     External primary branch</v>
      </c>
      <c r="BL32" s="66">
        <f t="shared" si="1"/>
        <v>0</v>
      </c>
      <c r="BM32" s="67" t="str">
        <f t="shared" si="2"/>
        <v/>
      </c>
      <c r="BN32" s="52" t="str">
        <f t="shared" si="3"/>
        <v>?</v>
      </c>
      <c r="BO32" s="68" t="str">
        <f t="shared" si="4"/>
        <v/>
      </c>
      <c r="BP32" s="69" t="str">
        <f t="shared" si="5"/>
        <v/>
      </c>
      <c r="BQ32" s="70" t="str">
        <f t="shared" si="6"/>
        <v>?</v>
      </c>
      <c r="BR32" s="71" t="str">
        <f t="shared" si="7"/>
        <v/>
      </c>
      <c r="BS32" s="72" t="str">
        <f t="shared" si="8"/>
        <v>?</v>
      </c>
      <c r="BT32" s="73" t="str">
        <f t="shared" si="8"/>
        <v>?</v>
      </c>
      <c r="BU32" s="74" t="str">
        <f t="shared" si="9"/>
        <v>?</v>
      </c>
      <c r="BV32" s="75" t="str">
        <f t="shared" si="9"/>
        <v>?</v>
      </c>
      <c r="BW32" s="74" t="str">
        <f t="shared" si="10"/>
        <v>?</v>
      </c>
      <c r="BX32" s="70" t="str">
        <f t="shared" si="10"/>
        <v>?</v>
      </c>
    </row>
    <row r="33" spans="1:76" x14ac:dyDescent="0.3">
      <c r="A33" s="81" t="s">
        <v>37</v>
      </c>
      <c r="B33" s="61"/>
      <c r="C33" s="62" t="str">
        <f t="shared" si="241"/>
        <v/>
      </c>
      <c r="D33" s="63"/>
      <c r="E33" s="64" t="str">
        <f t="shared" si="242"/>
        <v/>
      </c>
      <c r="F33" s="63"/>
      <c r="G33" s="64" t="str">
        <f t="shared" si="243"/>
        <v/>
      </c>
      <c r="H33" s="63"/>
      <c r="I33" s="64" t="str">
        <f t="shared" si="244"/>
        <v/>
      </c>
      <c r="J33" s="63"/>
      <c r="K33" s="64" t="str">
        <f t="shared" si="245"/>
        <v/>
      </c>
      <c r="L33" s="63"/>
      <c r="M33" s="64" t="str">
        <f t="shared" si="246"/>
        <v/>
      </c>
      <c r="N33" s="63"/>
      <c r="O33" s="64" t="str">
        <f t="shared" si="247"/>
        <v/>
      </c>
      <c r="P33" s="63"/>
      <c r="Q33" s="64" t="str">
        <f t="shared" si="248"/>
        <v/>
      </c>
      <c r="R33" s="63"/>
      <c r="S33" s="64" t="str">
        <f t="shared" si="249"/>
        <v/>
      </c>
      <c r="T33" s="63"/>
      <c r="U33" s="64" t="str">
        <f t="shared" si="250"/>
        <v/>
      </c>
      <c r="V33" s="63"/>
      <c r="W33" s="64" t="str">
        <f t="shared" si="251"/>
        <v/>
      </c>
      <c r="X33" s="63"/>
      <c r="Y33" s="64" t="str">
        <f t="shared" si="252"/>
        <v/>
      </c>
      <c r="Z33" s="63"/>
      <c r="AA33" s="64" t="str">
        <f t="shared" si="253"/>
        <v/>
      </c>
      <c r="AB33" s="63"/>
      <c r="AC33" s="64" t="str">
        <f t="shared" si="254"/>
        <v/>
      </c>
      <c r="AD33" s="63"/>
      <c r="AE33" s="64" t="str">
        <f t="shared" si="255"/>
        <v/>
      </c>
      <c r="AF33" s="63"/>
      <c r="AG33" s="64" t="str">
        <f t="shared" si="256"/>
        <v/>
      </c>
      <c r="AH33" s="63"/>
      <c r="AI33" s="64" t="str">
        <f t="shared" si="257"/>
        <v/>
      </c>
      <c r="AJ33" s="63"/>
      <c r="AK33" s="64" t="str">
        <f t="shared" si="258"/>
        <v/>
      </c>
      <c r="AL33" s="63"/>
      <c r="AM33" s="64" t="str">
        <f t="shared" si="259"/>
        <v/>
      </c>
      <c r="AN33" s="63"/>
      <c r="AO33" s="64" t="str">
        <f t="shared" si="260"/>
        <v/>
      </c>
      <c r="AP33" s="63"/>
      <c r="AQ33" s="64" t="str">
        <f t="shared" si="261"/>
        <v/>
      </c>
      <c r="AR33" s="63"/>
      <c r="AS33" s="64" t="str">
        <f t="shared" si="262"/>
        <v/>
      </c>
      <c r="AT33" s="63"/>
      <c r="AU33" s="64" t="str">
        <f t="shared" si="263"/>
        <v/>
      </c>
      <c r="AV33" s="63"/>
      <c r="AW33" s="64" t="str">
        <f t="shared" si="264"/>
        <v/>
      </c>
      <c r="AX33" s="63"/>
      <c r="AY33" s="64" t="str">
        <f t="shared" si="265"/>
        <v/>
      </c>
      <c r="AZ33" s="63"/>
      <c r="BA33" s="64" t="str">
        <f t="shared" si="266"/>
        <v/>
      </c>
      <c r="BB33" s="63"/>
      <c r="BC33" s="64" t="str">
        <f t="shared" si="267"/>
        <v/>
      </c>
      <c r="BD33" s="63"/>
      <c r="BE33" s="64" t="str">
        <f t="shared" si="268"/>
        <v/>
      </c>
      <c r="BF33" s="63"/>
      <c r="BG33" s="64" t="str">
        <f t="shared" si="269"/>
        <v/>
      </c>
      <c r="BH33" s="63"/>
      <c r="BI33" s="64" t="str">
        <f t="shared" si="270"/>
        <v/>
      </c>
      <c r="BK33" s="65" t="str">
        <f t="shared" si="0"/>
        <v xml:space="preserve">     External base + secondary branch</v>
      </c>
      <c r="BL33" s="66">
        <f t="shared" si="1"/>
        <v>0</v>
      </c>
      <c r="BM33" s="67" t="str">
        <f t="shared" si="2"/>
        <v/>
      </c>
      <c r="BN33" s="52" t="str">
        <f t="shared" si="3"/>
        <v>?</v>
      </c>
      <c r="BO33" s="68" t="str">
        <f t="shared" si="4"/>
        <v/>
      </c>
      <c r="BP33" s="69" t="str">
        <f t="shared" si="5"/>
        <v/>
      </c>
      <c r="BQ33" s="70" t="str">
        <f t="shared" si="6"/>
        <v>?</v>
      </c>
      <c r="BR33" s="71" t="str">
        <f t="shared" si="7"/>
        <v/>
      </c>
      <c r="BS33" s="72" t="str">
        <f t="shared" si="8"/>
        <v>?</v>
      </c>
      <c r="BT33" s="73" t="str">
        <f t="shared" si="8"/>
        <v>?</v>
      </c>
      <c r="BU33" s="74" t="str">
        <f t="shared" si="9"/>
        <v>?</v>
      </c>
      <c r="BV33" s="75" t="str">
        <f t="shared" si="9"/>
        <v>?</v>
      </c>
      <c r="BW33" s="74" t="str">
        <f t="shared" si="10"/>
        <v>?</v>
      </c>
      <c r="BX33" s="70" t="str">
        <f t="shared" si="10"/>
        <v>?</v>
      </c>
    </row>
    <row r="34" spans="1:76" x14ac:dyDescent="0.3">
      <c r="A34" s="81" t="s">
        <v>38</v>
      </c>
      <c r="B34" s="61"/>
      <c r="C34" s="62" t="str">
        <f t="shared" si="241"/>
        <v/>
      </c>
      <c r="D34" s="63"/>
      <c r="E34" s="64" t="str">
        <f t="shared" si="242"/>
        <v/>
      </c>
      <c r="F34" s="63"/>
      <c r="G34" s="64" t="str">
        <f t="shared" si="243"/>
        <v/>
      </c>
      <c r="H34" s="63"/>
      <c r="I34" s="64" t="str">
        <f t="shared" si="244"/>
        <v/>
      </c>
      <c r="J34" s="63"/>
      <c r="K34" s="64" t="str">
        <f t="shared" si="245"/>
        <v/>
      </c>
      <c r="L34" s="63"/>
      <c r="M34" s="64" t="str">
        <f t="shared" si="246"/>
        <v/>
      </c>
      <c r="N34" s="63"/>
      <c r="O34" s="64" t="str">
        <f t="shared" si="247"/>
        <v/>
      </c>
      <c r="P34" s="63"/>
      <c r="Q34" s="64" t="str">
        <f t="shared" si="248"/>
        <v/>
      </c>
      <c r="R34" s="63"/>
      <c r="S34" s="64" t="str">
        <f t="shared" si="249"/>
        <v/>
      </c>
      <c r="T34" s="63"/>
      <c r="U34" s="64" t="str">
        <f t="shared" si="250"/>
        <v/>
      </c>
      <c r="V34" s="63"/>
      <c r="W34" s="64" t="str">
        <f t="shared" si="251"/>
        <v/>
      </c>
      <c r="X34" s="63"/>
      <c r="Y34" s="64" t="str">
        <f t="shared" si="252"/>
        <v/>
      </c>
      <c r="Z34" s="63"/>
      <c r="AA34" s="64" t="str">
        <f t="shared" si="253"/>
        <v/>
      </c>
      <c r="AB34" s="63"/>
      <c r="AC34" s="64" t="str">
        <f t="shared" si="254"/>
        <v/>
      </c>
      <c r="AD34" s="63"/>
      <c r="AE34" s="64" t="str">
        <f t="shared" si="255"/>
        <v/>
      </c>
      <c r="AF34" s="63"/>
      <c r="AG34" s="64" t="str">
        <f t="shared" si="256"/>
        <v/>
      </c>
      <c r="AH34" s="63"/>
      <c r="AI34" s="64" t="str">
        <f t="shared" si="257"/>
        <v/>
      </c>
      <c r="AJ34" s="63"/>
      <c r="AK34" s="64" t="str">
        <f t="shared" si="258"/>
        <v/>
      </c>
      <c r="AL34" s="63"/>
      <c r="AM34" s="64" t="str">
        <f t="shared" si="259"/>
        <v/>
      </c>
      <c r="AN34" s="63"/>
      <c r="AO34" s="64" t="str">
        <f t="shared" si="260"/>
        <v/>
      </c>
      <c r="AP34" s="63"/>
      <c r="AQ34" s="64" t="str">
        <f t="shared" si="261"/>
        <v/>
      </c>
      <c r="AR34" s="63"/>
      <c r="AS34" s="64" t="str">
        <f t="shared" si="262"/>
        <v/>
      </c>
      <c r="AT34" s="63"/>
      <c r="AU34" s="64" t="str">
        <f t="shared" si="263"/>
        <v/>
      </c>
      <c r="AV34" s="63"/>
      <c r="AW34" s="64" t="str">
        <f t="shared" si="264"/>
        <v/>
      </c>
      <c r="AX34" s="63"/>
      <c r="AY34" s="64" t="str">
        <f t="shared" si="265"/>
        <v/>
      </c>
      <c r="AZ34" s="63"/>
      <c r="BA34" s="64" t="str">
        <f t="shared" si="266"/>
        <v/>
      </c>
      <c r="BB34" s="63"/>
      <c r="BC34" s="64" t="str">
        <f t="shared" si="267"/>
        <v/>
      </c>
      <c r="BD34" s="63"/>
      <c r="BE34" s="64" t="str">
        <f t="shared" si="268"/>
        <v/>
      </c>
      <c r="BF34" s="63"/>
      <c r="BG34" s="64" t="str">
        <f t="shared" si="269"/>
        <v/>
      </c>
      <c r="BH34" s="63"/>
      <c r="BI34" s="64" t="str">
        <f t="shared" si="270"/>
        <v/>
      </c>
      <c r="BK34" s="65" t="str">
        <f t="shared" si="0"/>
        <v xml:space="preserve">     External spur</v>
      </c>
      <c r="BL34" s="66">
        <f t="shared" si="1"/>
        <v>0</v>
      </c>
      <c r="BM34" s="67" t="str">
        <f t="shared" si="2"/>
        <v/>
      </c>
      <c r="BN34" s="52" t="str">
        <f t="shared" si="3"/>
        <v>?</v>
      </c>
      <c r="BO34" s="68" t="str">
        <f t="shared" si="4"/>
        <v/>
      </c>
      <c r="BP34" s="69" t="str">
        <f t="shared" si="5"/>
        <v/>
      </c>
      <c r="BQ34" s="70" t="str">
        <f t="shared" si="6"/>
        <v>?</v>
      </c>
      <c r="BR34" s="71" t="str">
        <f t="shared" si="7"/>
        <v/>
      </c>
      <c r="BS34" s="72" t="str">
        <f t="shared" si="8"/>
        <v>?</v>
      </c>
      <c r="BT34" s="73" t="str">
        <f t="shared" si="8"/>
        <v>?</v>
      </c>
      <c r="BU34" s="74" t="str">
        <f t="shared" si="9"/>
        <v>?</v>
      </c>
      <c r="BV34" s="75" t="str">
        <f t="shared" si="9"/>
        <v>?</v>
      </c>
      <c r="BW34" s="74" t="str">
        <f t="shared" si="10"/>
        <v>?</v>
      </c>
      <c r="BX34" s="70" t="str">
        <f t="shared" si="10"/>
        <v>?</v>
      </c>
    </row>
    <row r="35" spans="1:76" x14ac:dyDescent="0.3">
      <c r="A35" s="81" t="s">
        <v>39</v>
      </c>
      <c r="B35" s="82" t="str">
        <f>IF(AND((B33&gt;0),(B32&gt;0)),(B33/B32),"")</f>
        <v/>
      </c>
      <c r="C35" s="62" t="s">
        <v>30</v>
      </c>
      <c r="D35" s="83" t="str">
        <f t="shared" ref="D35" si="271">IF(AND((D33&gt;0),(D32&gt;0)),(D33/D32),"")</f>
        <v/>
      </c>
      <c r="E35" s="64" t="s">
        <v>30</v>
      </c>
      <c r="F35" s="83" t="str">
        <f t="shared" ref="F35" si="272">IF(AND((F33&gt;0),(F32&gt;0)),(F33/F32),"")</f>
        <v/>
      </c>
      <c r="G35" s="64" t="s">
        <v>30</v>
      </c>
      <c r="H35" s="83" t="str">
        <f t="shared" ref="H35" si="273">IF(AND((H33&gt;0),(H32&gt;0)),(H33/H32),"")</f>
        <v/>
      </c>
      <c r="I35" s="64" t="s">
        <v>30</v>
      </c>
      <c r="J35" s="83" t="str">
        <f t="shared" ref="J35" si="274">IF(AND((J33&gt;0),(J32&gt;0)),(J33/J32),"")</f>
        <v/>
      </c>
      <c r="K35" s="64" t="s">
        <v>30</v>
      </c>
      <c r="L35" s="83" t="str">
        <f t="shared" ref="L35" si="275">IF(AND((L33&gt;0),(L32&gt;0)),(L33/L32),"")</f>
        <v/>
      </c>
      <c r="M35" s="64" t="s">
        <v>30</v>
      </c>
      <c r="N35" s="83" t="str">
        <f t="shared" ref="N35" si="276">IF(AND((N33&gt;0),(N32&gt;0)),(N33/N32),"")</f>
        <v/>
      </c>
      <c r="O35" s="64" t="s">
        <v>30</v>
      </c>
      <c r="P35" s="83" t="str">
        <f t="shared" ref="P35" si="277">IF(AND((P33&gt;0),(P32&gt;0)),(P33/P32),"")</f>
        <v/>
      </c>
      <c r="Q35" s="64" t="s">
        <v>30</v>
      </c>
      <c r="R35" s="83" t="str">
        <f t="shared" ref="R35" si="278">IF(AND((R33&gt;0),(R32&gt;0)),(R33/R32),"")</f>
        <v/>
      </c>
      <c r="S35" s="64" t="s">
        <v>30</v>
      </c>
      <c r="T35" s="83" t="str">
        <f t="shared" ref="T35" si="279">IF(AND((T33&gt;0),(T32&gt;0)),(T33/T32),"")</f>
        <v/>
      </c>
      <c r="U35" s="64" t="s">
        <v>30</v>
      </c>
      <c r="V35" s="83" t="str">
        <f t="shared" ref="V35" si="280">IF(AND((V33&gt;0),(V32&gt;0)),(V33/V32),"")</f>
        <v/>
      </c>
      <c r="W35" s="64" t="s">
        <v>30</v>
      </c>
      <c r="X35" s="83" t="str">
        <f t="shared" ref="X35" si="281">IF(AND((X33&gt;0),(X32&gt;0)),(X33/X32),"")</f>
        <v/>
      </c>
      <c r="Y35" s="64" t="s">
        <v>30</v>
      </c>
      <c r="Z35" s="83" t="str">
        <f t="shared" ref="Z35" si="282">IF(AND((Z33&gt;0),(Z32&gt;0)),(Z33/Z32),"")</f>
        <v/>
      </c>
      <c r="AA35" s="64" t="s">
        <v>30</v>
      </c>
      <c r="AB35" s="83" t="str">
        <f t="shared" ref="AB35" si="283">IF(AND((AB33&gt;0),(AB32&gt;0)),(AB33/AB32),"")</f>
        <v/>
      </c>
      <c r="AC35" s="64" t="s">
        <v>30</v>
      </c>
      <c r="AD35" s="83" t="str">
        <f t="shared" ref="AD35" si="284">IF(AND((AD33&gt;0),(AD32&gt;0)),(AD33/AD32),"")</f>
        <v/>
      </c>
      <c r="AE35" s="64" t="s">
        <v>30</v>
      </c>
      <c r="AF35" s="83" t="str">
        <f>IF(AND((AF33&gt;0),(AF32&gt;0)),(AF33/AF32),"")</f>
        <v/>
      </c>
      <c r="AG35" s="64" t="s">
        <v>30</v>
      </c>
      <c r="AH35" s="83" t="str">
        <f t="shared" ref="AH35" si="285">IF(AND((AH33&gt;0),(AH32&gt;0)),(AH33/AH32),"")</f>
        <v/>
      </c>
      <c r="AI35" s="64" t="s">
        <v>30</v>
      </c>
      <c r="AJ35" s="83" t="str">
        <f t="shared" ref="AJ35" si="286">IF(AND((AJ33&gt;0),(AJ32&gt;0)),(AJ33/AJ32),"")</f>
        <v/>
      </c>
      <c r="AK35" s="64" t="s">
        <v>30</v>
      </c>
      <c r="AL35" s="83" t="str">
        <f t="shared" ref="AL35" si="287">IF(AND((AL33&gt;0),(AL32&gt;0)),(AL33/AL32),"")</f>
        <v/>
      </c>
      <c r="AM35" s="64" t="s">
        <v>30</v>
      </c>
      <c r="AN35" s="83" t="str">
        <f t="shared" ref="AN35" si="288">IF(AND((AN33&gt;0),(AN32&gt;0)),(AN33/AN32),"")</f>
        <v/>
      </c>
      <c r="AO35" s="64" t="s">
        <v>30</v>
      </c>
      <c r="AP35" s="83" t="str">
        <f t="shared" ref="AP35" si="289">IF(AND((AP33&gt;0),(AP32&gt;0)),(AP33/AP32),"")</f>
        <v/>
      </c>
      <c r="AQ35" s="64" t="s">
        <v>30</v>
      </c>
      <c r="AR35" s="83" t="str">
        <f t="shared" ref="AR35" si="290">IF(AND((AR33&gt;0),(AR32&gt;0)),(AR33/AR32),"")</f>
        <v/>
      </c>
      <c r="AS35" s="64" t="s">
        <v>30</v>
      </c>
      <c r="AT35" s="83" t="str">
        <f t="shared" ref="AT35" si="291">IF(AND((AT33&gt;0),(AT32&gt;0)),(AT33/AT32),"")</f>
        <v/>
      </c>
      <c r="AU35" s="64" t="s">
        <v>30</v>
      </c>
      <c r="AV35" s="83" t="str">
        <f t="shared" ref="AV35" si="292">IF(AND((AV33&gt;0),(AV32&gt;0)),(AV33/AV32),"")</f>
        <v/>
      </c>
      <c r="AW35" s="64" t="s">
        <v>30</v>
      </c>
      <c r="AX35" s="83" t="str">
        <f t="shared" ref="AX35" si="293">IF(AND((AX33&gt;0),(AX32&gt;0)),(AX33/AX32),"")</f>
        <v/>
      </c>
      <c r="AY35" s="64" t="s">
        <v>30</v>
      </c>
      <c r="AZ35" s="83" t="str">
        <f t="shared" ref="AZ35" si="294">IF(AND((AZ33&gt;0),(AZ32&gt;0)),(AZ33/AZ32),"")</f>
        <v/>
      </c>
      <c r="BA35" s="64" t="s">
        <v>30</v>
      </c>
      <c r="BB35" s="83" t="str">
        <f t="shared" ref="BB35" si="295">IF(AND((BB33&gt;0),(BB32&gt;0)),(BB33/BB32),"")</f>
        <v/>
      </c>
      <c r="BC35" s="64" t="s">
        <v>30</v>
      </c>
      <c r="BD35" s="83" t="str">
        <f t="shared" ref="BD35" si="296">IF(AND((BD33&gt;0),(BD32&gt;0)),(BD33/BD32),"")</f>
        <v/>
      </c>
      <c r="BE35" s="64" t="s">
        <v>30</v>
      </c>
      <c r="BF35" s="83" t="str">
        <f t="shared" ref="BF35" si="297">IF(AND((BF33&gt;0),(BF32&gt;0)),(BF33/BF32),"")</f>
        <v/>
      </c>
      <c r="BG35" s="64" t="s">
        <v>30</v>
      </c>
      <c r="BH35" s="83" t="str">
        <f t="shared" ref="BH35" si="298">IF(AND((BH33&gt;0),(BH32&gt;0)),(BH33/BH32),"")</f>
        <v/>
      </c>
      <c r="BI35" s="64" t="s">
        <v>30</v>
      </c>
      <c r="BK35" s="65" t="str">
        <f t="shared" si="0"/>
        <v xml:space="preserve">     External branches length ratio</v>
      </c>
      <c r="BL35" s="66">
        <f t="shared" si="1"/>
        <v>0</v>
      </c>
      <c r="BM35" s="84" t="str">
        <f t="shared" si="2"/>
        <v/>
      </c>
      <c r="BN35" s="87" t="str">
        <f t="shared" si="3"/>
        <v>?</v>
      </c>
      <c r="BO35" s="85" t="str">
        <f t="shared" si="4"/>
        <v/>
      </c>
      <c r="BP35" s="89" t="str">
        <f t="shared" si="5"/>
        <v/>
      </c>
      <c r="BQ35" s="90" t="s">
        <v>30</v>
      </c>
      <c r="BR35" s="91" t="str">
        <f t="shared" si="7"/>
        <v/>
      </c>
      <c r="BS35" s="86" t="str">
        <f t="shared" si="8"/>
        <v>?</v>
      </c>
      <c r="BT35" s="92" t="s">
        <v>30</v>
      </c>
      <c r="BU35" s="87" t="str">
        <f t="shared" si="9"/>
        <v>?</v>
      </c>
      <c r="BV35" s="93" t="s">
        <v>30</v>
      </c>
      <c r="BW35" s="87" t="str">
        <f t="shared" si="10"/>
        <v>?</v>
      </c>
      <c r="BX35" s="90" t="s">
        <v>30</v>
      </c>
    </row>
    <row r="36" spans="1:76" x14ac:dyDescent="0.3">
      <c r="A36" s="81" t="s">
        <v>40</v>
      </c>
      <c r="B36" s="61"/>
      <c r="C36" s="62" t="str">
        <f t="shared" si="241"/>
        <v/>
      </c>
      <c r="D36" s="63"/>
      <c r="E36" s="64" t="str">
        <f t="shared" ref="E36:E38" si="299">IF(AND((D36&gt;0),(D$7&gt;0)),(D36/D$7*100),"")</f>
        <v/>
      </c>
      <c r="F36" s="63"/>
      <c r="G36" s="64" t="str">
        <f t="shared" ref="G36:G38" si="300">IF(AND((F36&gt;0),(F$7&gt;0)),(F36/F$7*100),"")</f>
        <v/>
      </c>
      <c r="H36" s="63"/>
      <c r="I36" s="64" t="str">
        <f t="shared" ref="I36:I38" si="301">IF(AND((H36&gt;0),(H$7&gt;0)),(H36/H$7*100),"")</f>
        <v/>
      </c>
      <c r="J36" s="63"/>
      <c r="K36" s="64" t="str">
        <f t="shared" ref="K36:K38" si="302">IF(AND((J36&gt;0),(J$7&gt;0)),(J36/J$7*100),"")</f>
        <v/>
      </c>
      <c r="L36" s="63"/>
      <c r="M36" s="64" t="str">
        <f t="shared" ref="M36:M38" si="303">IF(AND((L36&gt;0),(L$7&gt;0)),(L36/L$7*100),"")</f>
        <v/>
      </c>
      <c r="N36" s="63"/>
      <c r="O36" s="64" t="str">
        <f t="shared" ref="O36:O38" si="304">IF(AND((N36&gt;0),(N$7&gt;0)),(N36/N$7*100),"")</f>
        <v/>
      </c>
      <c r="P36" s="63"/>
      <c r="Q36" s="64" t="str">
        <f t="shared" ref="Q36:Q38" si="305">IF(AND((P36&gt;0),(P$7&gt;0)),(P36/P$7*100),"")</f>
        <v/>
      </c>
      <c r="R36" s="63"/>
      <c r="S36" s="64" t="str">
        <f t="shared" ref="S36:S38" si="306">IF(AND((R36&gt;0),(R$7&gt;0)),(R36/R$7*100),"")</f>
        <v/>
      </c>
      <c r="T36" s="63"/>
      <c r="U36" s="64" t="str">
        <f t="shared" ref="U36:U38" si="307">IF(AND((T36&gt;0),(T$7&gt;0)),(T36/T$7*100),"")</f>
        <v/>
      </c>
      <c r="V36" s="63"/>
      <c r="W36" s="64" t="str">
        <f t="shared" ref="W36:W38" si="308">IF(AND((V36&gt;0),(V$7&gt;0)),(V36/V$7*100),"")</f>
        <v/>
      </c>
      <c r="X36" s="63"/>
      <c r="Y36" s="64" t="str">
        <f t="shared" ref="Y36:Y38" si="309">IF(AND((X36&gt;0),(X$7&gt;0)),(X36/X$7*100),"")</f>
        <v/>
      </c>
      <c r="Z36" s="63"/>
      <c r="AA36" s="64" t="str">
        <f t="shared" ref="AA36:AA38" si="310">IF(AND((Z36&gt;0),(Z$7&gt;0)),(Z36/Z$7*100),"")</f>
        <v/>
      </c>
      <c r="AB36" s="63"/>
      <c r="AC36" s="64" t="str">
        <f t="shared" ref="AC36:AC38" si="311">IF(AND((AB36&gt;0),(AB$7&gt;0)),(AB36/AB$7*100),"")</f>
        <v/>
      </c>
      <c r="AD36" s="63"/>
      <c r="AE36" s="64" t="str">
        <f t="shared" ref="AE36:AE38" si="312">IF(AND((AD36&gt;0),(AD$7&gt;0)),(AD36/AD$7*100),"")</f>
        <v/>
      </c>
      <c r="AF36" s="63"/>
      <c r="AG36" s="64" t="str">
        <f t="shared" ref="AG36:AG38" si="313">IF(AND((AF36&gt;0),(AF$7&gt;0)),(AF36/AF$7*100),"")</f>
        <v/>
      </c>
      <c r="AH36" s="63"/>
      <c r="AI36" s="64" t="str">
        <f t="shared" ref="AI36:AI38" si="314">IF(AND((AH36&gt;0),(AH$7&gt;0)),(AH36/AH$7*100),"")</f>
        <v/>
      </c>
      <c r="AJ36" s="63"/>
      <c r="AK36" s="64" t="str">
        <f t="shared" ref="AK36:AK38" si="315">IF(AND((AJ36&gt;0),(AJ$7&gt;0)),(AJ36/AJ$7*100),"")</f>
        <v/>
      </c>
      <c r="AL36" s="63"/>
      <c r="AM36" s="64" t="str">
        <f t="shared" ref="AM36:AM38" si="316">IF(AND((AL36&gt;0),(AL$7&gt;0)),(AL36/AL$7*100),"")</f>
        <v/>
      </c>
      <c r="AN36" s="63"/>
      <c r="AO36" s="64" t="str">
        <f t="shared" ref="AO36:AO38" si="317">IF(AND((AN36&gt;0),(AN$7&gt;0)),(AN36/AN$7*100),"")</f>
        <v/>
      </c>
      <c r="AP36" s="63"/>
      <c r="AQ36" s="64" t="str">
        <f t="shared" ref="AQ36:AQ38" si="318">IF(AND((AP36&gt;0),(AP$7&gt;0)),(AP36/AP$7*100),"")</f>
        <v/>
      </c>
      <c r="AR36" s="63"/>
      <c r="AS36" s="64" t="str">
        <f t="shared" ref="AS36:AS38" si="319">IF(AND((AR36&gt;0),(AR$7&gt;0)),(AR36/AR$7*100),"")</f>
        <v/>
      </c>
      <c r="AT36" s="63"/>
      <c r="AU36" s="64" t="str">
        <f t="shared" ref="AU36:AU38" si="320">IF(AND((AT36&gt;0),(AT$7&gt;0)),(AT36/AT$7*100),"")</f>
        <v/>
      </c>
      <c r="AV36" s="63"/>
      <c r="AW36" s="64" t="str">
        <f t="shared" ref="AW36:AW38" si="321">IF(AND((AV36&gt;0),(AV$7&gt;0)),(AV36/AV$7*100),"")</f>
        <v/>
      </c>
      <c r="AX36" s="63"/>
      <c r="AY36" s="64" t="str">
        <f t="shared" ref="AY36:AY38" si="322">IF(AND((AX36&gt;0),(AX$7&gt;0)),(AX36/AX$7*100),"")</f>
        <v/>
      </c>
      <c r="AZ36" s="63"/>
      <c r="BA36" s="64" t="str">
        <f t="shared" ref="BA36:BA38" si="323">IF(AND((AZ36&gt;0),(AZ$7&gt;0)),(AZ36/AZ$7*100),"")</f>
        <v/>
      </c>
      <c r="BB36" s="63"/>
      <c r="BC36" s="64" t="str">
        <f t="shared" ref="BC36:BC38" si="324">IF(AND((BB36&gt;0),(BB$7&gt;0)),(BB36/BB$7*100),"")</f>
        <v/>
      </c>
      <c r="BD36" s="63"/>
      <c r="BE36" s="64" t="str">
        <f t="shared" ref="BE36:BE38" si="325">IF(AND((BD36&gt;0),(BD$7&gt;0)),(BD36/BD$7*100),"")</f>
        <v/>
      </c>
      <c r="BF36" s="63"/>
      <c r="BG36" s="64" t="str">
        <f t="shared" ref="BG36:BG38" si="326">IF(AND((BF36&gt;0),(BF$7&gt;0)),(BF36/BF$7*100),"")</f>
        <v/>
      </c>
      <c r="BH36" s="63"/>
      <c r="BI36" s="64" t="str">
        <f t="shared" ref="BI36:BI38" si="327">IF(AND((BH36&gt;0),(BH$7&gt;0)),(BH36/BH$7*100),"")</f>
        <v/>
      </c>
      <c r="BK36" s="65" t="str">
        <f t="shared" si="0"/>
        <v xml:space="preserve">     Internal primary branch</v>
      </c>
      <c r="BL36" s="66">
        <f t="shared" si="1"/>
        <v>0</v>
      </c>
      <c r="BM36" s="67" t="str">
        <f t="shared" si="2"/>
        <v/>
      </c>
      <c r="BN36" s="52" t="str">
        <f t="shared" si="3"/>
        <v>?</v>
      </c>
      <c r="BO36" s="68" t="str">
        <f t="shared" si="4"/>
        <v/>
      </c>
      <c r="BP36" s="69" t="str">
        <f t="shared" si="5"/>
        <v/>
      </c>
      <c r="BQ36" s="70" t="str">
        <f t="shared" si="6"/>
        <v>?</v>
      </c>
      <c r="BR36" s="71" t="str">
        <f t="shared" si="7"/>
        <v/>
      </c>
      <c r="BS36" s="72" t="str">
        <f t="shared" si="8"/>
        <v>?</v>
      </c>
      <c r="BT36" s="73" t="str">
        <f t="shared" si="8"/>
        <v>?</v>
      </c>
      <c r="BU36" s="74" t="str">
        <f t="shared" si="9"/>
        <v>?</v>
      </c>
      <c r="BV36" s="75" t="str">
        <f t="shared" si="9"/>
        <v>?</v>
      </c>
      <c r="BW36" s="74" t="str">
        <f t="shared" si="10"/>
        <v>?</v>
      </c>
      <c r="BX36" s="70" t="str">
        <f t="shared" si="10"/>
        <v>?</v>
      </c>
    </row>
    <row r="37" spans="1:76" x14ac:dyDescent="0.3">
      <c r="A37" s="81" t="s">
        <v>41</v>
      </c>
      <c r="B37" s="61"/>
      <c r="C37" s="62" t="str">
        <f t="shared" si="241"/>
        <v/>
      </c>
      <c r="D37" s="63"/>
      <c r="E37" s="64" t="str">
        <f t="shared" si="299"/>
        <v/>
      </c>
      <c r="F37" s="63"/>
      <c r="G37" s="64" t="str">
        <f t="shared" si="300"/>
        <v/>
      </c>
      <c r="H37" s="63"/>
      <c r="I37" s="64" t="str">
        <f t="shared" si="301"/>
        <v/>
      </c>
      <c r="J37" s="63"/>
      <c r="K37" s="64" t="str">
        <f t="shared" si="302"/>
        <v/>
      </c>
      <c r="L37" s="63"/>
      <c r="M37" s="64" t="str">
        <f t="shared" si="303"/>
        <v/>
      </c>
      <c r="N37" s="63"/>
      <c r="O37" s="64" t="str">
        <f t="shared" si="304"/>
        <v/>
      </c>
      <c r="P37" s="63"/>
      <c r="Q37" s="64" t="str">
        <f t="shared" si="305"/>
        <v/>
      </c>
      <c r="R37" s="63"/>
      <c r="S37" s="64" t="str">
        <f t="shared" si="306"/>
        <v/>
      </c>
      <c r="T37" s="63"/>
      <c r="U37" s="64" t="str">
        <f t="shared" si="307"/>
        <v/>
      </c>
      <c r="V37" s="63"/>
      <c r="W37" s="64" t="str">
        <f t="shared" si="308"/>
        <v/>
      </c>
      <c r="X37" s="63"/>
      <c r="Y37" s="64" t="str">
        <f t="shared" si="309"/>
        <v/>
      </c>
      <c r="Z37" s="63"/>
      <c r="AA37" s="64" t="str">
        <f t="shared" si="310"/>
        <v/>
      </c>
      <c r="AB37" s="63"/>
      <c r="AC37" s="64" t="str">
        <f t="shared" si="311"/>
        <v/>
      </c>
      <c r="AD37" s="63"/>
      <c r="AE37" s="64" t="str">
        <f t="shared" si="312"/>
        <v/>
      </c>
      <c r="AF37" s="63"/>
      <c r="AG37" s="64" t="str">
        <f t="shared" si="313"/>
        <v/>
      </c>
      <c r="AH37" s="63"/>
      <c r="AI37" s="64" t="str">
        <f t="shared" si="314"/>
        <v/>
      </c>
      <c r="AJ37" s="63"/>
      <c r="AK37" s="64" t="str">
        <f t="shared" si="315"/>
        <v/>
      </c>
      <c r="AL37" s="63"/>
      <c r="AM37" s="64" t="str">
        <f t="shared" si="316"/>
        <v/>
      </c>
      <c r="AN37" s="63"/>
      <c r="AO37" s="64" t="str">
        <f t="shared" si="317"/>
        <v/>
      </c>
      <c r="AP37" s="63"/>
      <c r="AQ37" s="64" t="str">
        <f t="shared" si="318"/>
        <v/>
      </c>
      <c r="AR37" s="63"/>
      <c r="AS37" s="64" t="str">
        <f t="shared" si="319"/>
        <v/>
      </c>
      <c r="AT37" s="63"/>
      <c r="AU37" s="64" t="str">
        <f t="shared" si="320"/>
        <v/>
      </c>
      <c r="AV37" s="63"/>
      <c r="AW37" s="64" t="str">
        <f t="shared" si="321"/>
        <v/>
      </c>
      <c r="AX37" s="63"/>
      <c r="AY37" s="64" t="str">
        <f t="shared" si="322"/>
        <v/>
      </c>
      <c r="AZ37" s="63"/>
      <c r="BA37" s="64" t="str">
        <f t="shared" si="323"/>
        <v/>
      </c>
      <c r="BB37" s="63"/>
      <c r="BC37" s="64" t="str">
        <f t="shared" si="324"/>
        <v/>
      </c>
      <c r="BD37" s="63"/>
      <c r="BE37" s="64" t="str">
        <f t="shared" si="325"/>
        <v/>
      </c>
      <c r="BF37" s="63"/>
      <c r="BG37" s="64" t="str">
        <f t="shared" si="326"/>
        <v/>
      </c>
      <c r="BH37" s="63"/>
      <c r="BI37" s="64" t="str">
        <f t="shared" si="327"/>
        <v/>
      </c>
      <c r="BK37" s="65" t="str">
        <f t="shared" si="0"/>
        <v xml:space="preserve">     Internal base + secondary branch</v>
      </c>
      <c r="BL37" s="66">
        <f t="shared" si="1"/>
        <v>0</v>
      </c>
      <c r="BM37" s="67" t="str">
        <f t="shared" si="2"/>
        <v/>
      </c>
      <c r="BN37" s="52" t="str">
        <f t="shared" si="3"/>
        <v>?</v>
      </c>
      <c r="BO37" s="68" t="str">
        <f t="shared" si="4"/>
        <v/>
      </c>
      <c r="BP37" s="69" t="str">
        <f t="shared" si="5"/>
        <v/>
      </c>
      <c r="BQ37" s="70" t="str">
        <f t="shared" si="6"/>
        <v>?</v>
      </c>
      <c r="BR37" s="71" t="str">
        <f t="shared" si="7"/>
        <v/>
      </c>
      <c r="BS37" s="72" t="str">
        <f t="shared" si="8"/>
        <v>?</v>
      </c>
      <c r="BT37" s="73" t="str">
        <f t="shared" si="8"/>
        <v>?</v>
      </c>
      <c r="BU37" s="74" t="str">
        <f t="shared" si="9"/>
        <v>?</v>
      </c>
      <c r="BV37" s="75" t="str">
        <f t="shared" si="9"/>
        <v>?</v>
      </c>
      <c r="BW37" s="74" t="str">
        <f t="shared" si="10"/>
        <v>?</v>
      </c>
      <c r="BX37" s="70" t="str">
        <f t="shared" si="10"/>
        <v>?</v>
      </c>
    </row>
    <row r="38" spans="1:76" x14ac:dyDescent="0.3">
      <c r="A38" s="81" t="s">
        <v>42</v>
      </c>
      <c r="B38" s="61"/>
      <c r="C38" s="62" t="str">
        <f t="shared" si="241"/>
        <v/>
      </c>
      <c r="D38" s="63"/>
      <c r="E38" s="64" t="str">
        <f t="shared" si="299"/>
        <v/>
      </c>
      <c r="F38" s="63"/>
      <c r="G38" s="64" t="str">
        <f t="shared" si="300"/>
        <v/>
      </c>
      <c r="H38" s="63"/>
      <c r="I38" s="64" t="str">
        <f t="shared" si="301"/>
        <v/>
      </c>
      <c r="J38" s="63"/>
      <c r="K38" s="64" t="str">
        <f t="shared" si="302"/>
        <v/>
      </c>
      <c r="L38" s="63"/>
      <c r="M38" s="64" t="str">
        <f t="shared" si="303"/>
        <v/>
      </c>
      <c r="N38" s="63"/>
      <c r="O38" s="64" t="str">
        <f t="shared" si="304"/>
        <v/>
      </c>
      <c r="P38" s="63"/>
      <c r="Q38" s="64" t="str">
        <f t="shared" si="305"/>
        <v/>
      </c>
      <c r="R38" s="63"/>
      <c r="S38" s="64" t="str">
        <f t="shared" si="306"/>
        <v/>
      </c>
      <c r="T38" s="63"/>
      <c r="U38" s="64" t="str">
        <f t="shared" si="307"/>
        <v/>
      </c>
      <c r="V38" s="63"/>
      <c r="W38" s="64" t="str">
        <f t="shared" si="308"/>
        <v/>
      </c>
      <c r="X38" s="63"/>
      <c r="Y38" s="64" t="str">
        <f t="shared" si="309"/>
        <v/>
      </c>
      <c r="Z38" s="63"/>
      <c r="AA38" s="64" t="str">
        <f t="shared" si="310"/>
        <v/>
      </c>
      <c r="AB38" s="63"/>
      <c r="AC38" s="64" t="str">
        <f t="shared" si="311"/>
        <v/>
      </c>
      <c r="AD38" s="63"/>
      <c r="AE38" s="64" t="str">
        <f t="shared" si="312"/>
        <v/>
      </c>
      <c r="AF38" s="63"/>
      <c r="AG38" s="64" t="str">
        <f t="shared" si="313"/>
        <v/>
      </c>
      <c r="AH38" s="63"/>
      <c r="AI38" s="64" t="str">
        <f t="shared" si="314"/>
        <v/>
      </c>
      <c r="AJ38" s="63"/>
      <c r="AK38" s="64" t="str">
        <f t="shared" si="315"/>
        <v/>
      </c>
      <c r="AL38" s="63"/>
      <c r="AM38" s="64" t="str">
        <f t="shared" si="316"/>
        <v/>
      </c>
      <c r="AN38" s="63"/>
      <c r="AO38" s="64" t="str">
        <f t="shared" si="317"/>
        <v/>
      </c>
      <c r="AP38" s="63"/>
      <c r="AQ38" s="64" t="str">
        <f t="shared" si="318"/>
        <v/>
      </c>
      <c r="AR38" s="63"/>
      <c r="AS38" s="64" t="str">
        <f t="shared" si="319"/>
        <v/>
      </c>
      <c r="AT38" s="63"/>
      <c r="AU38" s="64" t="str">
        <f t="shared" si="320"/>
        <v/>
      </c>
      <c r="AV38" s="63"/>
      <c r="AW38" s="64" t="str">
        <f t="shared" si="321"/>
        <v/>
      </c>
      <c r="AX38" s="63"/>
      <c r="AY38" s="64" t="str">
        <f t="shared" si="322"/>
        <v/>
      </c>
      <c r="AZ38" s="63"/>
      <c r="BA38" s="64" t="str">
        <f t="shared" si="323"/>
        <v/>
      </c>
      <c r="BB38" s="63"/>
      <c r="BC38" s="64" t="str">
        <f t="shared" si="324"/>
        <v/>
      </c>
      <c r="BD38" s="63"/>
      <c r="BE38" s="64" t="str">
        <f t="shared" si="325"/>
        <v/>
      </c>
      <c r="BF38" s="63"/>
      <c r="BG38" s="64" t="str">
        <f t="shared" si="326"/>
        <v/>
      </c>
      <c r="BH38" s="63"/>
      <c r="BI38" s="64" t="str">
        <f t="shared" si="327"/>
        <v/>
      </c>
      <c r="BK38" s="65" t="str">
        <f t="shared" si="0"/>
        <v xml:space="preserve">     Internal spur</v>
      </c>
      <c r="BL38" s="66">
        <f t="shared" si="1"/>
        <v>0</v>
      </c>
      <c r="BM38" s="67" t="str">
        <f t="shared" si="2"/>
        <v/>
      </c>
      <c r="BN38" s="52" t="str">
        <f t="shared" si="3"/>
        <v>?</v>
      </c>
      <c r="BO38" s="68" t="str">
        <f t="shared" si="4"/>
        <v/>
      </c>
      <c r="BP38" s="69" t="str">
        <f t="shared" si="5"/>
        <v/>
      </c>
      <c r="BQ38" s="70" t="str">
        <f t="shared" si="6"/>
        <v>?</v>
      </c>
      <c r="BR38" s="71" t="str">
        <f t="shared" si="7"/>
        <v/>
      </c>
      <c r="BS38" s="72" t="str">
        <f t="shared" si="8"/>
        <v>?</v>
      </c>
      <c r="BT38" s="73" t="str">
        <f t="shared" si="8"/>
        <v>?</v>
      </c>
      <c r="BU38" s="74" t="str">
        <f t="shared" si="9"/>
        <v>?</v>
      </c>
      <c r="BV38" s="75" t="str">
        <f t="shared" si="9"/>
        <v>?</v>
      </c>
      <c r="BW38" s="74" t="str">
        <f t="shared" si="10"/>
        <v>?</v>
      </c>
      <c r="BX38" s="70" t="str">
        <f t="shared" si="10"/>
        <v>?</v>
      </c>
    </row>
    <row r="39" spans="1:76" x14ac:dyDescent="0.3">
      <c r="A39" s="81" t="s">
        <v>43</v>
      </c>
      <c r="B39" s="82" t="str">
        <f>IF(AND((B37&gt;0),(B36&gt;0)),(B37/B36),"")</f>
        <v/>
      </c>
      <c r="C39" s="62" t="s">
        <v>30</v>
      </c>
      <c r="D39" s="83" t="str">
        <f t="shared" ref="D39" si="328">IF(AND((D37&gt;0),(D36&gt;0)),(D37/D36),"")</f>
        <v/>
      </c>
      <c r="E39" s="64" t="s">
        <v>30</v>
      </c>
      <c r="F39" s="83" t="str">
        <f t="shared" ref="F39" si="329">IF(AND((F37&gt;0),(F36&gt;0)),(F37/F36),"")</f>
        <v/>
      </c>
      <c r="G39" s="64" t="s">
        <v>30</v>
      </c>
      <c r="H39" s="83" t="str">
        <f t="shared" ref="H39" si="330">IF(AND((H37&gt;0),(H36&gt;0)),(H37/H36),"")</f>
        <v/>
      </c>
      <c r="I39" s="64" t="s">
        <v>30</v>
      </c>
      <c r="J39" s="83" t="str">
        <f t="shared" ref="J39" si="331">IF(AND((J37&gt;0),(J36&gt;0)),(J37/J36),"")</f>
        <v/>
      </c>
      <c r="K39" s="64" t="s">
        <v>30</v>
      </c>
      <c r="L39" s="83" t="str">
        <f t="shared" ref="L39" si="332">IF(AND((L37&gt;0),(L36&gt;0)),(L37/L36),"")</f>
        <v/>
      </c>
      <c r="M39" s="64" t="s">
        <v>30</v>
      </c>
      <c r="N39" s="83" t="str">
        <f t="shared" ref="N39" si="333">IF(AND((N37&gt;0),(N36&gt;0)),(N37/N36),"")</f>
        <v/>
      </c>
      <c r="O39" s="64" t="s">
        <v>30</v>
      </c>
      <c r="P39" s="83" t="str">
        <f t="shared" ref="P39" si="334">IF(AND((P37&gt;0),(P36&gt;0)),(P37/P36),"")</f>
        <v/>
      </c>
      <c r="Q39" s="64" t="s">
        <v>30</v>
      </c>
      <c r="R39" s="83" t="str">
        <f t="shared" ref="R39" si="335">IF(AND((R37&gt;0),(R36&gt;0)),(R37/R36),"")</f>
        <v/>
      </c>
      <c r="S39" s="64" t="s">
        <v>30</v>
      </c>
      <c r="T39" s="83" t="str">
        <f t="shared" ref="T39" si="336">IF(AND((T37&gt;0),(T36&gt;0)),(T37/T36),"")</f>
        <v/>
      </c>
      <c r="U39" s="64" t="s">
        <v>30</v>
      </c>
      <c r="V39" s="83" t="str">
        <f t="shared" ref="V39" si="337">IF(AND((V37&gt;0),(V36&gt;0)),(V37/V36),"")</f>
        <v/>
      </c>
      <c r="W39" s="64" t="s">
        <v>30</v>
      </c>
      <c r="X39" s="83" t="str">
        <f t="shared" ref="X39" si="338">IF(AND((X37&gt;0),(X36&gt;0)),(X37/X36),"")</f>
        <v/>
      </c>
      <c r="Y39" s="64" t="s">
        <v>30</v>
      </c>
      <c r="Z39" s="83" t="str">
        <f t="shared" ref="Z39" si="339">IF(AND((Z37&gt;0),(Z36&gt;0)),(Z37/Z36),"")</f>
        <v/>
      </c>
      <c r="AA39" s="64" t="s">
        <v>30</v>
      </c>
      <c r="AB39" s="83" t="str">
        <f t="shared" ref="AB39" si="340">IF(AND((AB37&gt;0),(AB36&gt;0)),(AB37/AB36),"")</f>
        <v/>
      </c>
      <c r="AC39" s="64" t="s">
        <v>30</v>
      </c>
      <c r="AD39" s="83" t="str">
        <f t="shared" ref="AD39" si="341">IF(AND((AD37&gt;0),(AD36&gt;0)),(AD37/AD36),"")</f>
        <v/>
      </c>
      <c r="AE39" s="64" t="s">
        <v>30</v>
      </c>
      <c r="AF39" s="83" t="str">
        <f>IF(AND((AF37&gt;0),(AF36&gt;0)),(AF37/AF36),"")</f>
        <v/>
      </c>
      <c r="AG39" s="64" t="s">
        <v>30</v>
      </c>
      <c r="AH39" s="83" t="str">
        <f t="shared" ref="AH39" si="342">IF(AND((AH37&gt;0),(AH36&gt;0)),(AH37/AH36),"")</f>
        <v/>
      </c>
      <c r="AI39" s="64" t="s">
        <v>30</v>
      </c>
      <c r="AJ39" s="83" t="str">
        <f t="shared" ref="AJ39" si="343">IF(AND((AJ37&gt;0),(AJ36&gt;0)),(AJ37/AJ36),"")</f>
        <v/>
      </c>
      <c r="AK39" s="64" t="s">
        <v>30</v>
      </c>
      <c r="AL39" s="83" t="str">
        <f t="shared" ref="AL39" si="344">IF(AND((AL37&gt;0),(AL36&gt;0)),(AL37/AL36),"")</f>
        <v/>
      </c>
      <c r="AM39" s="64" t="s">
        <v>30</v>
      </c>
      <c r="AN39" s="83" t="str">
        <f t="shared" ref="AN39" si="345">IF(AND((AN37&gt;0),(AN36&gt;0)),(AN37/AN36),"")</f>
        <v/>
      </c>
      <c r="AO39" s="64" t="s">
        <v>30</v>
      </c>
      <c r="AP39" s="83" t="str">
        <f t="shared" ref="AP39" si="346">IF(AND((AP37&gt;0),(AP36&gt;0)),(AP37/AP36),"")</f>
        <v/>
      </c>
      <c r="AQ39" s="64" t="s">
        <v>30</v>
      </c>
      <c r="AR39" s="83" t="str">
        <f t="shared" ref="AR39" si="347">IF(AND((AR37&gt;0),(AR36&gt;0)),(AR37/AR36),"")</f>
        <v/>
      </c>
      <c r="AS39" s="64" t="s">
        <v>30</v>
      </c>
      <c r="AT39" s="83" t="str">
        <f t="shared" ref="AT39" si="348">IF(AND((AT37&gt;0),(AT36&gt;0)),(AT37/AT36),"")</f>
        <v/>
      </c>
      <c r="AU39" s="64" t="s">
        <v>30</v>
      </c>
      <c r="AV39" s="83" t="str">
        <f t="shared" ref="AV39" si="349">IF(AND((AV37&gt;0),(AV36&gt;0)),(AV37/AV36),"")</f>
        <v/>
      </c>
      <c r="AW39" s="64" t="s">
        <v>30</v>
      </c>
      <c r="AX39" s="83" t="str">
        <f t="shared" ref="AX39" si="350">IF(AND((AX37&gt;0),(AX36&gt;0)),(AX37/AX36),"")</f>
        <v/>
      </c>
      <c r="AY39" s="64" t="s">
        <v>30</v>
      </c>
      <c r="AZ39" s="83" t="str">
        <f t="shared" ref="AZ39" si="351">IF(AND((AZ37&gt;0),(AZ36&gt;0)),(AZ37/AZ36),"")</f>
        <v/>
      </c>
      <c r="BA39" s="64" t="s">
        <v>30</v>
      </c>
      <c r="BB39" s="83" t="str">
        <f t="shared" ref="BB39" si="352">IF(AND((BB37&gt;0),(BB36&gt;0)),(BB37/BB36),"")</f>
        <v/>
      </c>
      <c r="BC39" s="64" t="s">
        <v>30</v>
      </c>
      <c r="BD39" s="83" t="str">
        <f t="shared" ref="BD39" si="353">IF(AND((BD37&gt;0),(BD36&gt;0)),(BD37/BD36),"")</f>
        <v/>
      </c>
      <c r="BE39" s="64" t="s">
        <v>30</v>
      </c>
      <c r="BF39" s="83" t="str">
        <f t="shared" ref="BF39" si="354">IF(AND((BF37&gt;0),(BF36&gt;0)),(BF37/BF36),"")</f>
        <v/>
      </c>
      <c r="BG39" s="64" t="s">
        <v>30</v>
      </c>
      <c r="BH39" s="83" t="str">
        <f t="shared" ref="BH39" si="355">IF(AND((BH37&gt;0),(BH36&gt;0)),(BH37/BH36),"")</f>
        <v/>
      </c>
      <c r="BI39" s="64" t="s">
        <v>30</v>
      </c>
      <c r="BK39" s="65" t="str">
        <f t="shared" si="0"/>
        <v xml:space="preserve">     Internal branches length ratio</v>
      </c>
      <c r="BL39" s="66">
        <f t="shared" si="1"/>
        <v>0</v>
      </c>
      <c r="BM39" s="84" t="str">
        <f t="shared" si="2"/>
        <v/>
      </c>
      <c r="BN39" s="87" t="str">
        <f t="shared" si="3"/>
        <v>?</v>
      </c>
      <c r="BO39" s="85" t="str">
        <f t="shared" si="4"/>
        <v/>
      </c>
      <c r="BP39" s="89" t="str">
        <f t="shared" si="5"/>
        <v/>
      </c>
      <c r="BQ39" s="90" t="s">
        <v>30</v>
      </c>
      <c r="BR39" s="91" t="str">
        <f t="shared" si="7"/>
        <v/>
      </c>
      <c r="BS39" s="86" t="str">
        <f t="shared" si="8"/>
        <v>?</v>
      </c>
      <c r="BT39" s="92" t="s">
        <v>30</v>
      </c>
      <c r="BU39" s="87" t="str">
        <f t="shared" si="9"/>
        <v>?</v>
      </c>
      <c r="BV39" s="93" t="s">
        <v>30</v>
      </c>
      <c r="BW39" s="87" t="str">
        <f t="shared" si="10"/>
        <v>?</v>
      </c>
      <c r="BX39" s="90" t="s">
        <v>30</v>
      </c>
    </row>
    <row r="40" spans="1:76" x14ac:dyDescent="0.3">
      <c r="A40" s="43" t="s">
        <v>59</v>
      </c>
      <c r="B40" s="76"/>
      <c r="C40" s="77"/>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9"/>
      <c r="AF40" s="80"/>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9"/>
      <c r="BK40" s="65" t="str">
        <f t="shared" si="0"/>
        <v>Claw IV heights</v>
      </c>
      <c r="BL40" s="66"/>
      <c r="BM40" s="67"/>
      <c r="BN40" s="52"/>
      <c r="BO40" s="68"/>
      <c r="BP40" s="69"/>
      <c r="BQ40" s="70"/>
      <c r="BR40" s="71"/>
      <c r="BS40" s="72"/>
      <c r="BT40" s="73"/>
      <c r="BU40" s="74"/>
      <c r="BV40" s="75"/>
      <c r="BW40" s="74"/>
      <c r="BX40" s="70"/>
    </row>
    <row r="41" spans="1:76" x14ac:dyDescent="0.3">
      <c r="A41" s="81" t="s">
        <v>44</v>
      </c>
      <c r="B41" s="61"/>
      <c r="C41" s="62" t="str">
        <f t="shared" ref="C41:C47" si="356">IF(AND((B41&gt;0),(B$7&gt;0)),(B41/B$7*100),"")</f>
        <v/>
      </c>
      <c r="D41" s="63"/>
      <c r="E41" s="64" t="str">
        <f t="shared" ref="E41:E43" si="357">IF(AND((D41&gt;0),(D$7&gt;0)),(D41/D$7*100),"")</f>
        <v/>
      </c>
      <c r="F41" s="63"/>
      <c r="G41" s="64" t="str">
        <f t="shared" ref="G41:G43" si="358">IF(AND((F41&gt;0),(F$7&gt;0)),(F41/F$7*100),"")</f>
        <v/>
      </c>
      <c r="H41" s="63"/>
      <c r="I41" s="64" t="str">
        <f t="shared" ref="I41:I43" si="359">IF(AND((H41&gt;0),(H$7&gt;0)),(H41/H$7*100),"")</f>
        <v/>
      </c>
      <c r="J41" s="63"/>
      <c r="K41" s="64" t="str">
        <f t="shared" ref="K41:K43" si="360">IF(AND((J41&gt;0),(J$7&gt;0)),(J41/J$7*100),"")</f>
        <v/>
      </c>
      <c r="L41" s="63"/>
      <c r="M41" s="64" t="str">
        <f t="shared" ref="M41:M43" si="361">IF(AND((L41&gt;0),(L$7&gt;0)),(L41/L$7*100),"")</f>
        <v/>
      </c>
      <c r="N41" s="63"/>
      <c r="O41" s="64" t="str">
        <f t="shared" ref="O41:O43" si="362">IF(AND((N41&gt;0),(N$7&gt;0)),(N41/N$7*100),"")</f>
        <v/>
      </c>
      <c r="P41" s="63"/>
      <c r="Q41" s="64" t="str">
        <f t="shared" ref="Q41:Q43" si="363">IF(AND((P41&gt;0),(P$7&gt;0)),(P41/P$7*100),"")</f>
        <v/>
      </c>
      <c r="R41" s="63"/>
      <c r="S41" s="64" t="str">
        <f t="shared" ref="S41:S43" si="364">IF(AND((R41&gt;0),(R$7&gt;0)),(R41/R$7*100),"")</f>
        <v/>
      </c>
      <c r="T41" s="63"/>
      <c r="U41" s="64" t="str">
        <f t="shared" ref="U41:U43" si="365">IF(AND((T41&gt;0),(T$7&gt;0)),(T41/T$7*100),"")</f>
        <v/>
      </c>
      <c r="V41" s="63"/>
      <c r="W41" s="64" t="str">
        <f t="shared" ref="W41:W43" si="366">IF(AND((V41&gt;0),(V$7&gt;0)),(V41/V$7*100),"")</f>
        <v/>
      </c>
      <c r="X41" s="63"/>
      <c r="Y41" s="64" t="str">
        <f t="shared" ref="Y41:Y43" si="367">IF(AND((X41&gt;0),(X$7&gt;0)),(X41/X$7*100),"")</f>
        <v/>
      </c>
      <c r="Z41" s="63"/>
      <c r="AA41" s="64" t="str">
        <f t="shared" ref="AA41:AA43" si="368">IF(AND((Z41&gt;0),(Z$7&gt;0)),(Z41/Z$7*100),"")</f>
        <v/>
      </c>
      <c r="AB41" s="63"/>
      <c r="AC41" s="64" t="str">
        <f t="shared" ref="AC41:AC43" si="369">IF(AND((AB41&gt;0),(AB$7&gt;0)),(AB41/AB$7*100),"")</f>
        <v/>
      </c>
      <c r="AD41" s="63"/>
      <c r="AE41" s="64" t="str">
        <f t="shared" ref="AE41:AE43" si="370">IF(AND((AD41&gt;0),(AD$7&gt;0)),(AD41/AD$7*100),"")</f>
        <v/>
      </c>
      <c r="AF41" s="63"/>
      <c r="AG41" s="64" t="str">
        <f t="shared" ref="AG41:AG43" si="371">IF(AND((AF41&gt;0),(AF$7&gt;0)),(AF41/AF$7*100),"")</f>
        <v/>
      </c>
      <c r="AH41" s="63"/>
      <c r="AI41" s="64" t="str">
        <f t="shared" ref="AI41:AI43" si="372">IF(AND((AH41&gt;0),(AH$7&gt;0)),(AH41/AH$7*100),"")</f>
        <v/>
      </c>
      <c r="AJ41" s="63"/>
      <c r="AK41" s="64" t="str">
        <f t="shared" ref="AK41:AK43" si="373">IF(AND((AJ41&gt;0),(AJ$7&gt;0)),(AJ41/AJ$7*100),"")</f>
        <v/>
      </c>
      <c r="AL41" s="63"/>
      <c r="AM41" s="64" t="str">
        <f t="shared" ref="AM41:AM43" si="374">IF(AND((AL41&gt;0),(AL$7&gt;0)),(AL41/AL$7*100),"")</f>
        <v/>
      </c>
      <c r="AN41" s="63"/>
      <c r="AO41" s="64" t="str">
        <f t="shared" ref="AO41:AO43" si="375">IF(AND((AN41&gt;0),(AN$7&gt;0)),(AN41/AN$7*100),"")</f>
        <v/>
      </c>
      <c r="AP41" s="63"/>
      <c r="AQ41" s="64" t="str">
        <f t="shared" ref="AQ41:AQ43" si="376">IF(AND((AP41&gt;0),(AP$7&gt;0)),(AP41/AP$7*100),"")</f>
        <v/>
      </c>
      <c r="AR41" s="63"/>
      <c r="AS41" s="64" t="str">
        <f t="shared" ref="AS41:AS43" si="377">IF(AND((AR41&gt;0),(AR$7&gt;0)),(AR41/AR$7*100),"")</f>
        <v/>
      </c>
      <c r="AT41" s="63"/>
      <c r="AU41" s="64" t="str">
        <f t="shared" ref="AU41:AU43" si="378">IF(AND((AT41&gt;0),(AT$7&gt;0)),(AT41/AT$7*100),"")</f>
        <v/>
      </c>
      <c r="AV41" s="63"/>
      <c r="AW41" s="64" t="str">
        <f t="shared" ref="AW41:AW43" si="379">IF(AND((AV41&gt;0),(AV$7&gt;0)),(AV41/AV$7*100),"")</f>
        <v/>
      </c>
      <c r="AX41" s="63"/>
      <c r="AY41" s="64" t="str">
        <f t="shared" ref="AY41:AY43" si="380">IF(AND((AX41&gt;0),(AX$7&gt;0)),(AX41/AX$7*100),"")</f>
        <v/>
      </c>
      <c r="AZ41" s="63"/>
      <c r="BA41" s="64" t="str">
        <f t="shared" ref="BA41:BA43" si="381">IF(AND((AZ41&gt;0),(AZ$7&gt;0)),(AZ41/AZ$7*100),"")</f>
        <v/>
      </c>
      <c r="BB41" s="63"/>
      <c r="BC41" s="64" t="str">
        <f t="shared" ref="BC41:BC43" si="382">IF(AND((BB41&gt;0),(BB$7&gt;0)),(BB41/BB$7*100),"")</f>
        <v/>
      </c>
      <c r="BD41" s="63"/>
      <c r="BE41" s="64" t="str">
        <f t="shared" ref="BE41:BE43" si="383">IF(AND((BD41&gt;0),(BD$7&gt;0)),(BD41/BD$7*100),"")</f>
        <v/>
      </c>
      <c r="BF41" s="63"/>
      <c r="BG41" s="64" t="str">
        <f t="shared" ref="BG41:BG43" si="384">IF(AND((BF41&gt;0),(BF$7&gt;0)),(BF41/BF$7*100),"")</f>
        <v/>
      </c>
      <c r="BH41" s="63"/>
      <c r="BI41" s="64" t="str">
        <f t="shared" ref="BI41:BI43" si="385">IF(AND((BH41&gt;0),(BH$7&gt;0)),(BH41/BH$7*100),"")</f>
        <v/>
      </c>
      <c r="BK41" s="65" t="str">
        <f t="shared" si="0"/>
        <v xml:space="preserve">     Anterior primary branch</v>
      </c>
      <c r="BL41" s="66">
        <f t="shared" si="1"/>
        <v>0</v>
      </c>
      <c r="BM41" s="67" t="str">
        <f t="shared" si="2"/>
        <v/>
      </c>
      <c r="BN41" s="52" t="str">
        <f t="shared" si="3"/>
        <v>?</v>
      </c>
      <c r="BO41" s="68" t="str">
        <f t="shared" si="4"/>
        <v/>
      </c>
      <c r="BP41" s="69" t="str">
        <f t="shared" si="5"/>
        <v/>
      </c>
      <c r="BQ41" s="70" t="str">
        <f t="shared" si="6"/>
        <v>?</v>
      </c>
      <c r="BR41" s="71" t="str">
        <f t="shared" si="7"/>
        <v/>
      </c>
      <c r="BS41" s="72" t="str">
        <f t="shared" si="8"/>
        <v>?</v>
      </c>
      <c r="BT41" s="73" t="str">
        <f t="shared" si="8"/>
        <v>?</v>
      </c>
      <c r="BU41" s="74" t="str">
        <f t="shared" si="9"/>
        <v>?</v>
      </c>
      <c r="BV41" s="75" t="str">
        <f t="shared" si="9"/>
        <v>?</v>
      </c>
      <c r="BW41" s="74" t="str">
        <f t="shared" si="10"/>
        <v>?</v>
      </c>
      <c r="BX41" s="70" t="str">
        <f t="shared" si="10"/>
        <v>?</v>
      </c>
    </row>
    <row r="42" spans="1:76" x14ac:dyDescent="0.3">
      <c r="A42" s="81" t="s">
        <v>45</v>
      </c>
      <c r="B42" s="61"/>
      <c r="C42" s="62" t="str">
        <f t="shared" si="356"/>
        <v/>
      </c>
      <c r="D42" s="63"/>
      <c r="E42" s="64" t="str">
        <f t="shared" si="357"/>
        <v/>
      </c>
      <c r="F42" s="63"/>
      <c r="G42" s="64" t="str">
        <f t="shared" si="358"/>
        <v/>
      </c>
      <c r="H42" s="63"/>
      <c r="I42" s="64" t="str">
        <f t="shared" si="359"/>
        <v/>
      </c>
      <c r="J42" s="63"/>
      <c r="K42" s="64" t="str">
        <f t="shared" si="360"/>
        <v/>
      </c>
      <c r="L42" s="63"/>
      <c r="M42" s="64" t="str">
        <f t="shared" si="361"/>
        <v/>
      </c>
      <c r="N42" s="63"/>
      <c r="O42" s="64" t="str">
        <f t="shared" si="362"/>
        <v/>
      </c>
      <c r="P42" s="63"/>
      <c r="Q42" s="64" t="str">
        <f t="shared" si="363"/>
        <v/>
      </c>
      <c r="R42" s="63"/>
      <c r="S42" s="64" t="str">
        <f t="shared" si="364"/>
        <v/>
      </c>
      <c r="T42" s="63"/>
      <c r="U42" s="64" t="str">
        <f t="shared" si="365"/>
        <v/>
      </c>
      <c r="V42" s="63"/>
      <c r="W42" s="64" t="str">
        <f t="shared" si="366"/>
        <v/>
      </c>
      <c r="X42" s="63"/>
      <c r="Y42" s="64" t="str">
        <f t="shared" si="367"/>
        <v/>
      </c>
      <c r="Z42" s="63"/>
      <c r="AA42" s="64" t="str">
        <f t="shared" si="368"/>
        <v/>
      </c>
      <c r="AB42" s="63"/>
      <c r="AC42" s="64" t="str">
        <f t="shared" si="369"/>
        <v/>
      </c>
      <c r="AD42" s="63"/>
      <c r="AE42" s="64" t="str">
        <f t="shared" si="370"/>
        <v/>
      </c>
      <c r="AF42" s="63"/>
      <c r="AG42" s="64" t="str">
        <f t="shared" si="371"/>
        <v/>
      </c>
      <c r="AH42" s="63"/>
      <c r="AI42" s="64" t="str">
        <f t="shared" si="372"/>
        <v/>
      </c>
      <c r="AJ42" s="63"/>
      <c r="AK42" s="64" t="str">
        <f t="shared" si="373"/>
        <v/>
      </c>
      <c r="AL42" s="63"/>
      <c r="AM42" s="64" t="str">
        <f t="shared" si="374"/>
        <v/>
      </c>
      <c r="AN42" s="63"/>
      <c r="AO42" s="64" t="str">
        <f t="shared" si="375"/>
        <v/>
      </c>
      <c r="AP42" s="63"/>
      <c r="AQ42" s="64" t="str">
        <f t="shared" si="376"/>
        <v/>
      </c>
      <c r="AR42" s="63"/>
      <c r="AS42" s="64" t="str">
        <f t="shared" si="377"/>
        <v/>
      </c>
      <c r="AT42" s="63"/>
      <c r="AU42" s="64" t="str">
        <f t="shared" si="378"/>
        <v/>
      </c>
      <c r="AV42" s="63"/>
      <c r="AW42" s="64" t="str">
        <f t="shared" si="379"/>
        <v/>
      </c>
      <c r="AX42" s="63"/>
      <c r="AY42" s="64" t="str">
        <f t="shared" si="380"/>
        <v/>
      </c>
      <c r="AZ42" s="63"/>
      <c r="BA42" s="64" t="str">
        <f t="shared" si="381"/>
        <v/>
      </c>
      <c r="BB42" s="63"/>
      <c r="BC42" s="64" t="str">
        <f t="shared" si="382"/>
        <v/>
      </c>
      <c r="BD42" s="63"/>
      <c r="BE42" s="64" t="str">
        <f t="shared" si="383"/>
        <v/>
      </c>
      <c r="BF42" s="63"/>
      <c r="BG42" s="64" t="str">
        <f t="shared" si="384"/>
        <v/>
      </c>
      <c r="BH42" s="63"/>
      <c r="BI42" s="64" t="str">
        <f t="shared" si="385"/>
        <v/>
      </c>
      <c r="BK42" s="65" t="str">
        <f t="shared" si="0"/>
        <v xml:space="preserve">     Anterior base + secondary branch</v>
      </c>
      <c r="BL42" s="66">
        <f t="shared" si="1"/>
        <v>0</v>
      </c>
      <c r="BM42" s="67" t="str">
        <f t="shared" si="2"/>
        <v/>
      </c>
      <c r="BN42" s="52" t="str">
        <f t="shared" si="3"/>
        <v>?</v>
      </c>
      <c r="BO42" s="68" t="str">
        <f t="shared" si="4"/>
        <v/>
      </c>
      <c r="BP42" s="69" t="str">
        <f t="shared" si="5"/>
        <v/>
      </c>
      <c r="BQ42" s="70" t="str">
        <f t="shared" si="6"/>
        <v>?</v>
      </c>
      <c r="BR42" s="71" t="str">
        <f t="shared" si="7"/>
        <v/>
      </c>
      <c r="BS42" s="72" t="str">
        <f t="shared" si="8"/>
        <v>?</v>
      </c>
      <c r="BT42" s="73" t="str">
        <f t="shared" si="8"/>
        <v>?</v>
      </c>
      <c r="BU42" s="74" t="str">
        <f t="shared" si="9"/>
        <v>?</v>
      </c>
      <c r="BV42" s="75" t="str">
        <f t="shared" si="9"/>
        <v>?</v>
      </c>
      <c r="BW42" s="74" t="str">
        <f t="shared" si="10"/>
        <v>?</v>
      </c>
      <c r="BX42" s="70" t="str">
        <f t="shared" si="10"/>
        <v>?</v>
      </c>
    </row>
    <row r="43" spans="1:76" x14ac:dyDescent="0.3">
      <c r="A43" s="81" t="s">
        <v>46</v>
      </c>
      <c r="B43" s="61"/>
      <c r="C43" s="62" t="str">
        <f t="shared" si="356"/>
        <v/>
      </c>
      <c r="D43" s="63"/>
      <c r="E43" s="64" t="str">
        <f t="shared" si="357"/>
        <v/>
      </c>
      <c r="F43" s="63"/>
      <c r="G43" s="64" t="str">
        <f t="shared" si="358"/>
        <v/>
      </c>
      <c r="H43" s="63"/>
      <c r="I43" s="64" t="str">
        <f t="shared" si="359"/>
        <v/>
      </c>
      <c r="J43" s="63"/>
      <c r="K43" s="64" t="str">
        <f t="shared" si="360"/>
        <v/>
      </c>
      <c r="L43" s="63"/>
      <c r="M43" s="64" t="str">
        <f t="shared" si="361"/>
        <v/>
      </c>
      <c r="N43" s="63"/>
      <c r="O43" s="64" t="str">
        <f t="shared" si="362"/>
        <v/>
      </c>
      <c r="P43" s="63"/>
      <c r="Q43" s="64" t="str">
        <f t="shared" si="363"/>
        <v/>
      </c>
      <c r="R43" s="63"/>
      <c r="S43" s="64" t="str">
        <f t="shared" si="364"/>
        <v/>
      </c>
      <c r="T43" s="63"/>
      <c r="U43" s="64" t="str">
        <f t="shared" si="365"/>
        <v/>
      </c>
      <c r="V43" s="63"/>
      <c r="W43" s="64" t="str">
        <f t="shared" si="366"/>
        <v/>
      </c>
      <c r="X43" s="63"/>
      <c r="Y43" s="64" t="str">
        <f t="shared" si="367"/>
        <v/>
      </c>
      <c r="Z43" s="63"/>
      <c r="AA43" s="64" t="str">
        <f t="shared" si="368"/>
        <v/>
      </c>
      <c r="AB43" s="63"/>
      <c r="AC43" s="64" t="str">
        <f t="shared" si="369"/>
        <v/>
      </c>
      <c r="AD43" s="63"/>
      <c r="AE43" s="64" t="str">
        <f t="shared" si="370"/>
        <v/>
      </c>
      <c r="AF43" s="63"/>
      <c r="AG43" s="64" t="str">
        <f t="shared" si="371"/>
        <v/>
      </c>
      <c r="AH43" s="63"/>
      <c r="AI43" s="64" t="str">
        <f t="shared" si="372"/>
        <v/>
      </c>
      <c r="AJ43" s="63"/>
      <c r="AK43" s="64" t="str">
        <f t="shared" si="373"/>
        <v/>
      </c>
      <c r="AL43" s="63"/>
      <c r="AM43" s="64" t="str">
        <f t="shared" si="374"/>
        <v/>
      </c>
      <c r="AN43" s="63"/>
      <c r="AO43" s="64" t="str">
        <f t="shared" si="375"/>
        <v/>
      </c>
      <c r="AP43" s="63"/>
      <c r="AQ43" s="64" t="str">
        <f t="shared" si="376"/>
        <v/>
      </c>
      <c r="AR43" s="63"/>
      <c r="AS43" s="64" t="str">
        <f t="shared" si="377"/>
        <v/>
      </c>
      <c r="AT43" s="63"/>
      <c r="AU43" s="64" t="str">
        <f t="shared" si="378"/>
        <v/>
      </c>
      <c r="AV43" s="63"/>
      <c r="AW43" s="64" t="str">
        <f t="shared" si="379"/>
        <v/>
      </c>
      <c r="AX43" s="63"/>
      <c r="AY43" s="64" t="str">
        <f t="shared" si="380"/>
        <v/>
      </c>
      <c r="AZ43" s="63"/>
      <c r="BA43" s="64" t="str">
        <f t="shared" si="381"/>
        <v/>
      </c>
      <c r="BB43" s="63"/>
      <c r="BC43" s="64" t="str">
        <f t="shared" si="382"/>
        <v/>
      </c>
      <c r="BD43" s="63"/>
      <c r="BE43" s="64" t="str">
        <f t="shared" si="383"/>
        <v/>
      </c>
      <c r="BF43" s="63"/>
      <c r="BG43" s="64" t="str">
        <f t="shared" si="384"/>
        <v/>
      </c>
      <c r="BH43" s="63"/>
      <c r="BI43" s="64" t="str">
        <f t="shared" si="385"/>
        <v/>
      </c>
      <c r="BK43" s="65" t="str">
        <f t="shared" si="0"/>
        <v xml:space="preserve">     Anterior spur</v>
      </c>
      <c r="BL43" s="66">
        <f t="shared" si="1"/>
        <v>0</v>
      </c>
      <c r="BM43" s="67" t="str">
        <f t="shared" si="2"/>
        <v/>
      </c>
      <c r="BN43" s="52" t="str">
        <f t="shared" si="3"/>
        <v>?</v>
      </c>
      <c r="BO43" s="68" t="str">
        <f t="shared" si="4"/>
        <v/>
      </c>
      <c r="BP43" s="69" t="str">
        <f t="shared" si="5"/>
        <v/>
      </c>
      <c r="BQ43" s="70" t="str">
        <f t="shared" si="6"/>
        <v>?</v>
      </c>
      <c r="BR43" s="71" t="str">
        <f t="shared" si="7"/>
        <v/>
      </c>
      <c r="BS43" s="72" t="str">
        <f t="shared" si="8"/>
        <v>?</v>
      </c>
      <c r="BT43" s="73" t="str">
        <f t="shared" si="8"/>
        <v>?</v>
      </c>
      <c r="BU43" s="74" t="str">
        <f t="shared" si="9"/>
        <v>?</v>
      </c>
      <c r="BV43" s="75" t="str">
        <f t="shared" si="9"/>
        <v>?</v>
      </c>
      <c r="BW43" s="74" t="str">
        <f t="shared" si="10"/>
        <v>?</v>
      </c>
      <c r="BX43" s="70" t="str">
        <f t="shared" si="10"/>
        <v>?</v>
      </c>
    </row>
    <row r="44" spans="1:76" x14ac:dyDescent="0.3">
      <c r="A44" s="81" t="s">
        <v>47</v>
      </c>
      <c r="B44" s="82" t="str">
        <f>IF(AND((B42&gt;0),(B41&gt;0)),(B42/B41),"")</f>
        <v/>
      </c>
      <c r="C44" s="62" t="s">
        <v>30</v>
      </c>
      <c r="D44" s="83" t="str">
        <f t="shared" ref="D44" si="386">IF(AND((D42&gt;0),(D41&gt;0)),(D42/D41),"")</f>
        <v/>
      </c>
      <c r="E44" s="64" t="s">
        <v>30</v>
      </c>
      <c r="F44" s="83" t="str">
        <f t="shared" ref="F44" si="387">IF(AND((F42&gt;0),(F41&gt;0)),(F42/F41),"")</f>
        <v/>
      </c>
      <c r="G44" s="64" t="s">
        <v>30</v>
      </c>
      <c r="H44" s="83" t="str">
        <f t="shared" ref="H44" si="388">IF(AND((H42&gt;0),(H41&gt;0)),(H42/H41),"")</f>
        <v/>
      </c>
      <c r="I44" s="64" t="s">
        <v>30</v>
      </c>
      <c r="J44" s="83" t="str">
        <f t="shared" ref="J44" si="389">IF(AND((J42&gt;0),(J41&gt;0)),(J42/J41),"")</f>
        <v/>
      </c>
      <c r="K44" s="64" t="s">
        <v>30</v>
      </c>
      <c r="L44" s="83" t="str">
        <f t="shared" ref="L44" si="390">IF(AND((L42&gt;0),(L41&gt;0)),(L42/L41),"")</f>
        <v/>
      </c>
      <c r="M44" s="64" t="s">
        <v>30</v>
      </c>
      <c r="N44" s="83" t="str">
        <f t="shared" ref="N44" si="391">IF(AND((N42&gt;0),(N41&gt;0)),(N42/N41),"")</f>
        <v/>
      </c>
      <c r="O44" s="64" t="s">
        <v>30</v>
      </c>
      <c r="P44" s="83" t="str">
        <f t="shared" ref="P44" si="392">IF(AND((P42&gt;0),(P41&gt;0)),(P42/P41),"")</f>
        <v/>
      </c>
      <c r="Q44" s="64" t="s">
        <v>30</v>
      </c>
      <c r="R44" s="83" t="str">
        <f t="shared" ref="R44" si="393">IF(AND((R42&gt;0),(R41&gt;0)),(R42/R41),"")</f>
        <v/>
      </c>
      <c r="S44" s="64" t="s">
        <v>30</v>
      </c>
      <c r="T44" s="83" t="str">
        <f t="shared" ref="T44" si="394">IF(AND((T42&gt;0),(T41&gt;0)),(T42/T41),"")</f>
        <v/>
      </c>
      <c r="U44" s="64" t="s">
        <v>30</v>
      </c>
      <c r="V44" s="83" t="str">
        <f t="shared" ref="V44" si="395">IF(AND((V42&gt;0),(V41&gt;0)),(V42/V41),"")</f>
        <v/>
      </c>
      <c r="W44" s="64" t="s">
        <v>30</v>
      </c>
      <c r="X44" s="83" t="str">
        <f t="shared" ref="X44" si="396">IF(AND((X42&gt;0),(X41&gt;0)),(X42/X41),"")</f>
        <v/>
      </c>
      <c r="Y44" s="64" t="s">
        <v>30</v>
      </c>
      <c r="Z44" s="83" t="str">
        <f t="shared" ref="Z44" si="397">IF(AND((Z42&gt;0),(Z41&gt;0)),(Z42/Z41),"")</f>
        <v/>
      </c>
      <c r="AA44" s="64" t="s">
        <v>30</v>
      </c>
      <c r="AB44" s="83" t="str">
        <f t="shared" ref="AB44" si="398">IF(AND((AB42&gt;0),(AB41&gt;0)),(AB42/AB41),"")</f>
        <v/>
      </c>
      <c r="AC44" s="64" t="s">
        <v>30</v>
      </c>
      <c r="AD44" s="83" t="str">
        <f t="shared" ref="AD44" si="399">IF(AND((AD42&gt;0),(AD41&gt;0)),(AD42/AD41),"")</f>
        <v/>
      </c>
      <c r="AE44" s="64" t="s">
        <v>30</v>
      </c>
      <c r="AF44" s="83" t="str">
        <f>IF(AND((AF42&gt;0),(AF41&gt;0)),(AF42/AF41),"")</f>
        <v/>
      </c>
      <c r="AG44" s="64" t="s">
        <v>30</v>
      </c>
      <c r="AH44" s="83" t="str">
        <f t="shared" ref="AH44" si="400">IF(AND((AH42&gt;0),(AH41&gt;0)),(AH42/AH41),"")</f>
        <v/>
      </c>
      <c r="AI44" s="64" t="s">
        <v>30</v>
      </c>
      <c r="AJ44" s="83" t="str">
        <f t="shared" ref="AJ44" si="401">IF(AND((AJ42&gt;0),(AJ41&gt;0)),(AJ42/AJ41),"")</f>
        <v/>
      </c>
      <c r="AK44" s="64" t="s">
        <v>30</v>
      </c>
      <c r="AL44" s="83" t="str">
        <f t="shared" ref="AL44" si="402">IF(AND((AL42&gt;0),(AL41&gt;0)),(AL42/AL41),"")</f>
        <v/>
      </c>
      <c r="AM44" s="64" t="s">
        <v>30</v>
      </c>
      <c r="AN44" s="83" t="str">
        <f t="shared" ref="AN44" si="403">IF(AND((AN42&gt;0),(AN41&gt;0)),(AN42/AN41),"")</f>
        <v/>
      </c>
      <c r="AO44" s="64" t="s">
        <v>30</v>
      </c>
      <c r="AP44" s="83" t="str">
        <f t="shared" ref="AP44" si="404">IF(AND((AP42&gt;0),(AP41&gt;0)),(AP42/AP41),"")</f>
        <v/>
      </c>
      <c r="AQ44" s="64" t="s">
        <v>30</v>
      </c>
      <c r="AR44" s="83" t="str">
        <f t="shared" ref="AR44" si="405">IF(AND((AR42&gt;0),(AR41&gt;0)),(AR42/AR41),"")</f>
        <v/>
      </c>
      <c r="AS44" s="64" t="s">
        <v>30</v>
      </c>
      <c r="AT44" s="83" t="str">
        <f t="shared" ref="AT44" si="406">IF(AND((AT42&gt;0),(AT41&gt;0)),(AT42/AT41),"")</f>
        <v/>
      </c>
      <c r="AU44" s="64" t="s">
        <v>30</v>
      </c>
      <c r="AV44" s="83" t="str">
        <f t="shared" ref="AV44" si="407">IF(AND((AV42&gt;0),(AV41&gt;0)),(AV42/AV41),"")</f>
        <v/>
      </c>
      <c r="AW44" s="64" t="s">
        <v>30</v>
      </c>
      <c r="AX44" s="83" t="str">
        <f t="shared" ref="AX44" si="408">IF(AND((AX42&gt;0),(AX41&gt;0)),(AX42/AX41),"")</f>
        <v/>
      </c>
      <c r="AY44" s="64" t="s">
        <v>30</v>
      </c>
      <c r="AZ44" s="83" t="str">
        <f t="shared" ref="AZ44" si="409">IF(AND((AZ42&gt;0),(AZ41&gt;0)),(AZ42/AZ41),"")</f>
        <v/>
      </c>
      <c r="BA44" s="64" t="s">
        <v>30</v>
      </c>
      <c r="BB44" s="83" t="str">
        <f t="shared" ref="BB44" si="410">IF(AND((BB42&gt;0),(BB41&gt;0)),(BB42/BB41),"")</f>
        <v/>
      </c>
      <c r="BC44" s="64" t="s">
        <v>30</v>
      </c>
      <c r="BD44" s="83" t="str">
        <f t="shared" ref="BD44" si="411">IF(AND((BD42&gt;0),(BD41&gt;0)),(BD42/BD41),"")</f>
        <v/>
      </c>
      <c r="BE44" s="64" t="s">
        <v>30</v>
      </c>
      <c r="BF44" s="83" t="str">
        <f t="shared" ref="BF44" si="412">IF(AND((BF42&gt;0),(BF41&gt;0)),(BF42/BF41),"")</f>
        <v/>
      </c>
      <c r="BG44" s="64" t="s">
        <v>30</v>
      </c>
      <c r="BH44" s="83" t="str">
        <f t="shared" ref="BH44" si="413">IF(AND((BH42&gt;0),(BH41&gt;0)),(BH42/BH41),"")</f>
        <v/>
      </c>
      <c r="BI44" s="64" t="s">
        <v>30</v>
      </c>
      <c r="BK44" s="65" t="str">
        <f t="shared" si="0"/>
        <v xml:space="preserve">     Anterior branches length ratio</v>
      </c>
      <c r="BL44" s="66">
        <f t="shared" si="1"/>
        <v>0</v>
      </c>
      <c r="BM44" s="84" t="str">
        <f t="shared" si="2"/>
        <v/>
      </c>
      <c r="BN44" s="87" t="str">
        <f t="shared" si="3"/>
        <v>?</v>
      </c>
      <c r="BO44" s="85" t="str">
        <f t="shared" si="4"/>
        <v/>
      </c>
      <c r="BP44" s="89" t="str">
        <f t="shared" si="5"/>
        <v/>
      </c>
      <c r="BQ44" s="90" t="s">
        <v>30</v>
      </c>
      <c r="BR44" s="91" t="str">
        <f t="shared" si="7"/>
        <v/>
      </c>
      <c r="BS44" s="86" t="str">
        <f t="shared" si="8"/>
        <v>?</v>
      </c>
      <c r="BT44" s="92" t="s">
        <v>30</v>
      </c>
      <c r="BU44" s="87" t="str">
        <f t="shared" si="9"/>
        <v>?</v>
      </c>
      <c r="BV44" s="93" t="s">
        <v>30</v>
      </c>
      <c r="BW44" s="87" t="str">
        <f t="shared" si="10"/>
        <v>?</v>
      </c>
      <c r="BX44" s="90" t="s">
        <v>30</v>
      </c>
    </row>
    <row r="45" spans="1:76" x14ac:dyDescent="0.3">
      <c r="A45" s="81" t="s">
        <v>48</v>
      </c>
      <c r="B45" s="61"/>
      <c r="C45" s="62" t="str">
        <f t="shared" si="356"/>
        <v/>
      </c>
      <c r="D45" s="63"/>
      <c r="E45" s="64" t="str">
        <f t="shared" ref="E45:E47" si="414">IF(AND((D45&gt;0),(D$7&gt;0)),(D45/D$7*100),"")</f>
        <v/>
      </c>
      <c r="F45" s="63"/>
      <c r="G45" s="64" t="str">
        <f t="shared" ref="G45:G47" si="415">IF(AND((F45&gt;0),(F$7&gt;0)),(F45/F$7*100),"")</f>
        <v/>
      </c>
      <c r="H45" s="63"/>
      <c r="I45" s="64" t="str">
        <f t="shared" ref="I45:I47" si="416">IF(AND((H45&gt;0),(H$7&gt;0)),(H45/H$7*100),"")</f>
        <v/>
      </c>
      <c r="J45" s="63"/>
      <c r="K45" s="64" t="str">
        <f t="shared" ref="K45:K47" si="417">IF(AND((J45&gt;0),(J$7&gt;0)),(J45/J$7*100),"")</f>
        <v/>
      </c>
      <c r="L45" s="63"/>
      <c r="M45" s="64" t="str">
        <f t="shared" ref="M45:M47" si="418">IF(AND((L45&gt;0),(L$7&gt;0)),(L45/L$7*100),"")</f>
        <v/>
      </c>
      <c r="N45" s="63"/>
      <c r="O45" s="64" t="str">
        <f t="shared" ref="O45:O47" si="419">IF(AND((N45&gt;0),(N$7&gt;0)),(N45/N$7*100),"")</f>
        <v/>
      </c>
      <c r="P45" s="63"/>
      <c r="Q45" s="64" t="str">
        <f t="shared" ref="Q45:Q47" si="420">IF(AND((P45&gt;0),(P$7&gt;0)),(P45/P$7*100),"")</f>
        <v/>
      </c>
      <c r="R45" s="63"/>
      <c r="S45" s="64" t="str">
        <f t="shared" ref="S45:S47" si="421">IF(AND((R45&gt;0),(R$7&gt;0)),(R45/R$7*100),"")</f>
        <v/>
      </c>
      <c r="T45" s="63"/>
      <c r="U45" s="64" t="str">
        <f t="shared" ref="U45:U47" si="422">IF(AND((T45&gt;0),(T$7&gt;0)),(T45/T$7*100),"")</f>
        <v/>
      </c>
      <c r="V45" s="63"/>
      <c r="W45" s="64" t="str">
        <f t="shared" ref="W45:W47" si="423">IF(AND((V45&gt;0),(V$7&gt;0)),(V45/V$7*100),"")</f>
        <v/>
      </c>
      <c r="X45" s="63"/>
      <c r="Y45" s="64" t="str">
        <f t="shared" ref="Y45:Y47" si="424">IF(AND((X45&gt;0),(X$7&gt;0)),(X45/X$7*100),"")</f>
        <v/>
      </c>
      <c r="Z45" s="63"/>
      <c r="AA45" s="64" t="str">
        <f t="shared" ref="AA45:AA47" si="425">IF(AND((Z45&gt;0),(Z$7&gt;0)),(Z45/Z$7*100),"")</f>
        <v/>
      </c>
      <c r="AB45" s="63"/>
      <c r="AC45" s="64" t="str">
        <f t="shared" ref="AC45:AC47" si="426">IF(AND((AB45&gt;0),(AB$7&gt;0)),(AB45/AB$7*100),"")</f>
        <v/>
      </c>
      <c r="AD45" s="63"/>
      <c r="AE45" s="64" t="str">
        <f t="shared" ref="AE45:AE47" si="427">IF(AND((AD45&gt;0),(AD$7&gt;0)),(AD45/AD$7*100),"")</f>
        <v/>
      </c>
      <c r="AF45" s="63"/>
      <c r="AG45" s="64" t="str">
        <f t="shared" ref="AG45:AG47" si="428">IF(AND((AF45&gt;0),(AF$7&gt;0)),(AF45/AF$7*100),"")</f>
        <v/>
      </c>
      <c r="AH45" s="63"/>
      <c r="AI45" s="64" t="str">
        <f t="shared" ref="AI45:AI47" si="429">IF(AND((AH45&gt;0),(AH$7&gt;0)),(AH45/AH$7*100),"")</f>
        <v/>
      </c>
      <c r="AJ45" s="63"/>
      <c r="AK45" s="64" t="str">
        <f t="shared" ref="AK45:AK47" si="430">IF(AND((AJ45&gt;0),(AJ$7&gt;0)),(AJ45/AJ$7*100),"")</f>
        <v/>
      </c>
      <c r="AL45" s="63"/>
      <c r="AM45" s="64" t="str">
        <f t="shared" ref="AM45:AM47" si="431">IF(AND((AL45&gt;0),(AL$7&gt;0)),(AL45/AL$7*100),"")</f>
        <v/>
      </c>
      <c r="AN45" s="63"/>
      <c r="AO45" s="64" t="str">
        <f t="shared" ref="AO45:AO47" si="432">IF(AND((AN45&gt;0),(AN$7&gt;0)),(AN45/AN$7*100),"")</f>
        <v/>
      </c>
      <c r="AP45" s="63"/>
      <c r="AQ45" s="64" t="str">
        <f t="shared" ref="AQ45:AQ47" si="433">IF(AND((AP45&gt;0),(AP$7&gt;0)),(AP45/AP$7*100),"")</f>
        <v/>
      </c>
      <c r="AR45" s="63"/>
      <c r="AS45" s="64" t="str">
        <f t="shared" ref="AS45:AS47" si="434">IF(AND((AR45&gt;0),(AR$7&gt;0)),(AR45/AR$7*100),"")</f>
        <v/>
      </c>
      <c r="AT45" s="63"/>
      <c r="AU45" s="64" t="str">
        <f t="shared" ref="AU45:AU47" si="435">IF(AND((AT45&gt;0),(AT$7&gt;0)),(AT45/AT$7*100),"")</f>
        <v/>
      </c>
      <c r="AV45" s="63"/>
      <c r="AW45" s="64" t="str">
        <f t="shared" ref="AW45:AW47" si="436">IF(AND((AV45&gt;0),(AV$7&gt;0)),(AV45/AV$7*100),"")</f>
        <v/>
      </c>
      <c r="AX45" s="63"/>
      <c r="AY45" s="64" t="str">
        <f t="shared" ref="AY45:AY47" si="437">IF(AND((AX45&gt;0),(AX$7&gt;0)),(AX45/AX$7*100),"")</f>
        <v/>
      </c>
      <c r="AZ45" s="63"/>
      <c r="BA45" s="64" t="str">
        <f t="shared" ref="BA45:BA47" si="438">IF(AND((AZ45&gt;0),(AZ$7&gt;0)),(AZ45/AZ$7*100),"")</f>
        <v/>
      </c>
      <c r="BB45" s="63"/>
      <c r="BC45" s="64" t="str">
        <f t="shared" ref="BC45:BC47" si="439">IF(AND((BB45&gt;0),(BB$7&gt;0)),(BB45/BB$7*100),"")</f>
        <v/>
      </c>
      <c r="BD45" s="63"/>
      <c r="BE45" s="64" t="str">
        <f t="shared" ref="BE45:BE47" si="440">IF(AND((BD45&gt;0),(BD$7&gt;0)),(BD45/BD$7*100),"")</f>
        <v/>
      </c>
      <c r="BF45" s="63"/>
      <c r="BG45" s="64" t="str">
        <f t="shared" ref="BG45:BG47" si="441">IF(AND((BF45&gt;0),(BF$7&gt;0)),(BF45/BF$7*100),"")</f>
        <v/>
      </c>
      <c r="BH45" s="63"/>
      <c r="BI45" s="64" t="str">
        <f t="shared" ref="BI45:BI47" si="442">IF(AND((BH45&gt;0),(BH$7&gt;0)),(BH45/BH$7*100),"")</f>
        <v/>
      </c>
      <c r="BK45" s="65" t="str">
        <f t="shared" si="0"/>
        <v xml:space="preserve">     Posterior primary branch</v>
      </c>
      <c r="BL45" s="66">
        <f t="shared" si="1"/>
        <v>0</v>
      </c>
      <c r="BM45" s="67" t="str">
        <f t="shared" si="2"/>
        <v/>
      </c>
      <c r="BN45" s="52" t="str">
        <f t="shared" si="3"/>
        <v>?</v>
      </c>
      <c r="BO45" s="68" t="str">
        <f t="shared" si="4"/>
        <v/>
      </c>
      <c r="BP45" s="69" t="str">
        <f t="shared" si="5"/>
        <v/>
      </c>
      <c r="BQ45" s="70" t="str">
        <f t="shared" si="6"/>
        <v>?</v>
      </c>
      <c r="BR45" s="71" t="str">
        <f t="shared" si="7"/>
        <v/>
      </c>
      <c r="BS45" s="72" t="str">
        <f t="shared" si="8"/>
        <v>?</v>
      </c>
      <c r="BT45" s="73" t="str">
        <f t="shared" si="8"/>
        <v>?</v>
      </c>
      <c r="BU45" s="74" t="str">
        <f t="shared" si="9"/>
        <v>?</v>
      </c>
      <c r="BV45" s="75" t="str">
        <f t="shared" si="9"/>
        <v>?</v>
      </c>
      <c r="BW45" s="74" t="str">
        <f t="shared" si="10"/>
        <v>?</v>
      </c>
      <c r="BX45" s="70" t="str">
        <f t="shared" si="10"/>
        <v>?</v>
      </c>
    </row>
    <row r="46" spans="1:76" x14ac:dyDescent="0.3">
      <c r="A46" s="81" t="s">
        <v>49</v>
      </c>
      <c r="B46" s="61"/>
      <c r="C46" s="62" t="str">
        <f t="shared" si="356"/>
        <v/>
      </c>
      <c r="D46" s="63"/>
      <c r="E46" s="64" t="str">
        <f t="shared" si="414"/>
        <v/>
      </c>
      <c r="F46" s="63"/>
      <c r="G46" s="64" t="str">
        <f t="shared" si="415"/>
        <v/>
      </c>
      <c r="H46" s="63"/>
      <c r="I46" s="64" t="str">
        <f t="shared" si="416"/>
        <v/>
      </c>
      <c r="J46" s="63"/>
      <c r="K46" s="64" t="str">
        <f t="shared" si="417"/>
        <v/>
      </c>
      <c r="L46" s="63"/>
      <c r="M46" s="64" t="str">
        <f t="shared" si="418"/>
        <v/>
      </c>
      <c r="N46" s="63"/>
      <c r="O46" s="64" t="str">
        <f t="shared" si="419"/>
        <v/>
      </c>
      <c r="P46" s="63"/>
      <c r="Q46" s="64" t="str">
        <f t="shared" si="420"/>
        <v/>
      </c>
      <c r="R46" s="63"/>
      <c r="S46" s="64" t="str">
        <f t="shared" si="421"/>
        <v/>
      </c>
      <c r="T46" s="63"/>
      <c r="U46" s="64" t="str">
        <f t="shared" si="422"/>
        <v/>
      </c>
      <c r="V46" s="63"/>
      <c r="W46" s="64" t="str">
        <f t="shared" si="423"/>
        <v/>
      </c>
      <c r="X46" s="63"/>
      <c r="Y46" s="64" t="str">
        <f t="shared" si="424"/>
        <v/>
      </c>
      <c r="Z46" s="63"/>
      <c r="AA46" s="64" t="str">
        <f t="shared" si="425"/>
        <v/>
      </c>
      <c r="AB46" s="63"/>
      <c r="AC46" s="64" t="str">
        <f t="shared" si="426"/>
        <v/>
      </c>
      <c r="AD46" s="63"/>
      <c r="AE46" s="64" t="str">
        <f t="shared" si="427"/>
        <v/>
      </c>
      <c r="AF46" s="63"/>
      <c r="AG46" s="64" t="str">
        <f t="shared" si="428"/>
        <v/>
      </c>
      <c r="AH46" s="63"/>
      <c r="AI46" s="64" t="str">
        <f t="shared" si="429"/>
        <v/>
      </c>
      <c r="AJ46" s="63"/>
      <c r="AK46" s="64" t="str">
        <f t="shared" si="430"/>
        <v/>
      </c>
      <c r="AL46" s="63"/>
      <c r="AM46" s="64" t="str">
        <f t="shared" si="431"/>
        <v/>
      </c>
      <c r="AN46" s="63"/>
      <c r="AO46" s="64" t="str">
        <f t="shared" si="432"/>
        <v/>
      </c>
      <c r="AP46" s="63"/>
      <c r="AQ46" s="64" t="str">
        <f t="shared" si="433"/>
        <v/>
      </c>
      <c r="AR46" s="63"/>
      <c r="AS46" s="64" t="str">
        <f t="shared" si="434"/>
        <v/>
      </c>
      <c r="AT46" s="63"/>
      <c r="AU46" s="64" t="str">
        <f t="shared" si="435"/>
        <v/>
      </c>
      <c r="AV46" s="63"/>
      <c r="AW46" s="64" t="str">
        <f t="shared" si="436"/>
        <v/>
      </c>
      <c r="AX46" s="63"/>
      <c r="AY46" s="64" t="str">
        <f t="shared" si="437"/>
        <v/>
      </c>
      <c r="AZ46" s="63"/>
      <c r="BA46" s="64" t="str">
        <f t="shared" si="438"/>
        <v/>
      </c>
      <c r="BB46" s="63"/>
      <c r="BC46" s="64" t="str">
        <f t="shared" si="439"/>
        <v/>
      </c>
      <c r="BD46" s="63"/>
      <c r="BE46" s="64" t="str">
        <f t="shared" si="440"/>
        <v/>
      </c>
      <c r="BF46" s="63"/>
      <c r="BG46" s="64" t="str">
        <f t="shared" si="441"/>
        <v/>
      </c>
      <c r="BH46" s="63"/>
      <c r="BI46" s="64" t="str">
        <f t="shared" si="442"/>
        <v/>
      </c>
      <c r="BK46" s="65" t="str">
        <f t="shared" si="0"/>
        <v xml:space="preserve">     Posterior base + secondary branch</v>
      </c>
      <c r="BL46" s="66">
        <f t="shared" si="1"/>
        <v>0</v>
      </c>
      <c r="BM46" s="67" t="str">
        <f t="shared" si="2"/>
        <v/>
      </c>
      <c r="BN46" s="52" t="str">
        <f t="shared" si="3"/>
        <v>?</v>
      </c>
      <c r="BO46" s="68" t="str">
        <f t="shared" si="4"/>
        <v/>
      </c>
      <c r="BP46" s="69" t="str">
        <f t="shared" si="5"/>
        <v/>
      </c>
      <c r="BQ46" s="70" t="str">
        <f t="shared" si="6"/>
        <v>?</v>
      </c>
      <c r="BR46" s="71" t="str">
        <f t="shared" si="7"/>
        <v/>
      </c>
      <c r="BS46" s="72" t="str">
        <f t="shared" si="8"/>
        <v>?</v>
      </c>
      <c r="BT46" s="73" t="str">
        <f t="shared" si="8"/>
        <v>?</v>
      </c>
      <c r="BU46" s="74" t="str">
        <f t="shared" si="9"/>
        <v>?</v>
      </c>
      <c r="BV46" s="75" t="str">
        <f t="shared" si="9"/>
        <v>?</v>
      </c>
      <c r="BW46" s="74" t="str">
        <f t="shared" si="10"/>
        <v>?</v>
      </c>
      <c r="BX46" s="70" t="str">
        <f t="shared" si="10"/>
        <v>?</v>
      </c>
    </row>
    <row r="47" spans="1:76" x14ac:dyDescent="0.3">
      <c r="A47" s="81" t="s">
        <v>50</v>
      </c>
      <c r="B47" s="61"/>
      <c r="C47" s="62" t="str">
        <f t="shared" si="356"/>
        <v/>
      </c>
      <c r="D47" s="63"/>
      <c r="E47" s="64" t="str">
        <f t="shared" si="414"/>
        <v/>
      </c>
      <c r="F47" s="63"/>
      <c r="G47" s="64" t="str">
        <f t="shared" si="415"/>
        <v/>
      </c>
      <c r="H47" s="63"/>
      <c r="I47" s="64" t="str">
        <f t="shared" si="416"/>
        <v/>
      </c>
      <c r="J47" s="63"/>
      <c r="K47" s="64" t="str">
        <f t="shared" si="417"/>
        <v/>
      </c>
      <c r="L47" s="63"/>
      <c r="M47" s="64" t="str">
        <f t="shared" si="418"/>
        <v/>
      </c>
      <c r="N47" s="63"/>
      <c r="O47" s="64" t="str">
        <f t="shared" si="419"/>
        <v/>
      </c>
      <c r="P47" s="63"/>
      <c r="Q47" s="64" t="str">
        <f t="shared" si="420"/>
        <v/>
      </c>
      <c r="R47" s="63"/>
      <c r="S47" s="64" t="str">
        <f t="shared" si="421"/>
        <v/>
      </c>
      <c r="T47" s="63"/>
      <c r="U47" s="64" t="str">
        <f t="shared" si="422"/>
        <v/>
      </c>
      <c r="V47" s="63"/>
      <c r="W47" s="64" t="str">
        <f t="shared" si="423"/>
        <v/>
      </c>
      <c r="X47" s="63"/>
      <c r="Y47" s="64" t="str">
        <f t="shared" si="424"/>
        <v/>
      </c>
      <c r="Z47" s="63"/>
      <c r="AA47" s="64" t="str">
        <f t="shared" si="425"/>
        <v/>
      </c>
      <c r="AB47" s="63"/>
      <c r="AC47" s="64" t="str">
        <f t="shared" si="426"/>
        <v/>
      </c>
      <c r="AD47" s="63"/>
      <c r="AE47" s="64" t="str">
        <f t="shared" si="427"/>
        <v/>
      </c>
      <c r="AF47" s="63"/>
      <c r="AG47" s="64" t="str">
        <f t="shared" si="428"/>
        <v/>
      </c>
      <c r="AH47" s="63"/>
      <c r="AI47" s="64" t="str">
        <f t="shared" si="429"/>
        <v/>
      </c>
      <c r="AJ47" s="63"/>
      <c r="AK47" s="64" t="str">
        <f t="shared" si="430"/>
        <v/>
      </c>
      <c r="AL47" s="63"/>
      <c r="AM47" s="64" t="str">
        <f t="shared" si="431"/>
        <v/>
      </c>
      <c r="AN47" s="63"/>
      <c r="AO47" s="64" t="str">
        <f t="shared" si="432"/>
        <v/>
      </c>
      <c r="AP47" s="63"/>
      <c r="AQ47" s="64" t="str">
        <f t="shared" si="433"/>
        <v/>
      </c>
      <c r="AR47" s="63"/>
      <c r="AS47" s="64" t="str">
        <f t="shared" si="434"/>
        <v/>
      </c>
      <c r="AT47" s="63"/>
      <c r="AU47" s="64" t="str">
        <f t="shared" si="435"/>
        <v/>
      </c>
      <c r="AV47" s="63"/>
      <c r="AW47" s="64" t="str">
        <f t="shared" si="436"/>
        <v/>
      </c>
      <c r="AX47" s="63"/>
      <c r="AY47" s="64" t="str">
        <f t="shared" si="437"/>
        <v/>
      </c>
      <c r="AZ47" s="63"/>
      <c r="BA47" s="64" t="str">
        <f t="shared" si="438"/>
        <v/>
      </c>
      <c r="BB47" s="63"/>
      <c r="BC47" s="64" t="str">
        <f t="shared" si="439"/>
        <v/>
      </c>
      <c r="BD47" s="63"/>
      <c r="BE47" s="64" t="str">
        <f t="shared" si="440"/>
        <v/>
      </c>
      <c r="BF47" s="63"/>
      <c r="BG47" s="64" t="str">
        <f t="shared" si="441"/>
        <v/>
      </c>
      <c r="BH47" s="63"/>
      <c r="BI47" s="64" t="str">
        <f t="shared" si="442"/>
        <v/>
      </c>
      <c r="BK47" s="65" t="str">
        <f t="shared" si="0"/>
        <v xml:space="preserve">     Posterior spur</v>
      </c>
      <c r="BL47" s="66">
        <f t="shared" si="1"/>
        <v>0</v>
      </c>
      <c r="BM47" s="67" t="str">
        <f t="shared" si="2"/>
        <v/>
      </c>
      <c r="BN47" s="52" t="str">
        <f t="shared" si="3"/>
        <v>?</v>
      </c>
      <c r="BO47" s="68" t="str">
        <f t="shared" si="4"/>
        <v/>
      </c>
      <c r="BP47" s="69" t="str">
        <f t="shared" si="5"/>
        <v/>
      </c>
      <c r="BQ47" s="70" t="str">
        <f t="shared" si="6"/>
        <v>?</v>
      </c>
      <c r="BR47" s="71" t="str">
        <f t="shared" si="7"/>
        <v/>
      </c>
      <c r="BS47" s="72" t="str">
        <f t="shared" si="8"/>
        <v>?</v>
      </c>
      <c r="BT47" s="73" t="str">
        <f t="shared" si="8"/>
        <v>?</v>
      </c>
      <c r="BU47" s="74" t="str">
        <f t="shared" si="9"/>
        <v>?</v>
      </c>
      <c r="BV47" s="75" t="str">
        <f t="shared" si="9"/>
        <v>?</v>
      </c>
      <c r="BW47" s="74" t="str">
        <f t="shared" si="10"/>
        <v>?</v>
      </c>
      <c r="BX47" s="70" t="str">
        <f t="shared" si="10"/>
        <v>?</v>
      </c>
    </row>
    <row r="48" spans="1:76" ht="14.4" thickBot="1" x14ac:dyDescent="0.35">
      <c r="A48" s="81" t="s">
        <v>51</v>
      </c>
      <c r="B48" s="82" t="str">
        <f>IF(AND((B46&gt;0),(B45&gt;0)),(B46/B45),"")</f>
        <v/>
      </c>
      <c r="C48" s="62" t="s">
        <v>30</v>
      </c>
      <c r="D48" s="83" t="str">
        <f t="shared" ref="D48" si="443">IF(AND((D46&gt;0),(D45&gt;0)),(D46/D45),"")</f>
        <v/>
      </c>
      <c r="E48" s="64" t="s">
        <v>30</v>
      </c>
      <c r="F48" s="83" t="str">
        <f t="shared" ref="F48" si="444">IF(AND((F46&gt;0),(F45&gt;0)),(F46/F45),"")</f>
        <v/>
      </c>
      <c r="G48" s="64" t="s">
        <v>30</v>
      </c>
      <c r="H48" s="83" t="str">
        <f t="shared" ref="H48" si="445">IF(AND((H46&gt;0),(H45&gt;0)),(H46/H45),"")</f>
        <v/>
      </c>
      <c r="I48" s="64" t="s">
        <v>30</v>
      </c>
      <c r="J48" s="83" t="str">
        <f t="shared" ref="J48" si="446">IF(AND((J46&gt;0),(J45&gt;0)),(J46/J45),"")</f>
        <v/>
      </c>
      <c r="K48" s="64" t="s">
        <v>30</v>
      </c>
      <c r="L48" s="83" t="str">
        <f t="shared" ref="L48" si="447">IF(AND((L46&gt;0),(L45&gt;0)),(L46/L45),"")</f>
        <v/>
      </c>
      <c r="M48" s="64" t="s">
        <v>30</v>
      </c>
      <c r="N48" s="83" t="str">
        <f t="shared" ref="N48" si="448">IF(AND((N46&gt;0),(N45&gt;0)),(N46/N45),"")</f>
        <v/>
      </c>
      <c r="O48" s="64" t="s">
        <v>30</v>
      </c>
      <c r="P48" s="83" t="str">
        <f t="shared" ref="P48" si="449">IF(AND((P46&gt;0),(P45&gt;0)),(P46/P45),"")</f>
        <v/>
      </c>
      <c r="Q48" s="64" t="s">
        <v>30</v>
      </c>
      <c r="R48" s="83" t="str">
        <f t="shared" ref="R48" si="450">IF(AND((R46&gt;0),(R45&gt;0)),(R46/R45),"")</f>
        <v/>
      </c>
      <c r="S48" s="64" t="s">
        <v>30</v>
      </c>
      <c r="T48" s="83" t="str">
        <f t="shared" ref="T48" si="451">IF(AND((T46&gt;0),(T45&gt;0)),(T46/T45),"")</f>
        <v/>
      </c>
      <c r="U48" s="64" t="s">
        <v>30</v>
      </c>
      <c r="V48" s="83" t="str">
        <f t="shared" ref="V48" si="452">IF(AND((V46&gt;0),(V45&gt;0)),(V46/V45),"")</f>
        <v/>
      </c>
      <c r="W48" s="64" t="s">
        <v>30</v>
      </c>
      <c r="X48" s="83" t="str">
        <f t="shared" ref="X48" si="453">IF(AND((X46&gt;0),(X45&gt;0)),(X46/X45),"")</f>
        <v/>
      </c>
      <c r="Y48" s="64" t="s">
        <v>30</v>
      </c>
      <c r="Z48" s="83" t="str">
        <f t="shared" ref="Z48" si="454">IF(AND((Z46&gt;0),(Z45&gt;0)),(Z46/Z45),"")</f>
        <v/>
      </c>
      <c r="AA48" s="64" t="s">
        <v>30</v>
      </c>
      <c r="AB48" s="83" t="str">
        <f t="shared" ref="AB48" si="455">IF(AND((AB46&gt;0),(AB45&gt;0)),(AB46/AB45),"")</f>
        <v/>
      </c>
      <c r="AC48" s="64" t="s">
        <v>30</v>
      </c>
      <c r="AD48" s="83" t="str">
        <f t="shared" ref="AD48" si="456">IF(AND((AD46&gt;0),(AD45&gt;0)),(AD46/AD45),"")</f>
        <v/>
      </c>
      <c r="AE48" s="64" t="s">
        <v>30</v>
      </c>
      <c r="AF48" s="83" t="str">
        <f>IF(AND((AF46&gt;0),(AF45&gt;0)),(AF46/AF45),"")</f>
        <v/>
      </c>
      <c r="AG48" s="64" t="s">
        <v>30</v>
      </c>
      <c r="AH48" s="83" t="str">
        <f t="shared" ref="AH48" si="457">IF(AND((AH46&gt;0),(AH45&gt;0)),(AH46/AH45),"")</f>
        <v/>
      </c>
      <c r="AI48" s="64" t="s">
        <v>30</v>
      </c>
      <c r="AJ48" s="83" t="str">
        <f t="shared" ref="AJ48" si="458">IF(AND((AJ46&gt;0),(AJ45&gt;0)),(AJ46/AJ45),"")</f>
        <v/>
      </c>
      <c r="AK48" s="64" t="s">
        <v>30</v>
      </c>
      <c r="AL48" s="83" t="str">
        <f t="shared" ref="AL48" si="459">IF(AND((AL46&gt;0),(AL45&gt;0)),(AL46/AL45),"")</f>
        <v/>
      </c>
      <c r="AM48" s="64" t="s">
        <v>30</v>
      </c>
      <c r="AN48" s="83" t="str">
        <f t="shared" ref="AN48" si="460">IF(AND((AN46&gt;0),(AN45&gt;0)),(AN46/AN45),"")</f>
        <v/>
      </c>
      <c r="AO48" s="64" t="s">
        <v>30</v>
      </c>
      <c r="AP48" s="83" t="str">
        <f t="shared" ref="AP48" si="461">IF(AND((AP46&gt;0),(AP45&gt;0)),(AP46/AP45),"")</f>
        <v/>
      </c>
      <c r="AQ48" s="64" t="s">
        <v>30</v>
      </c>
      <c r="AR48" s="83" t="str">
        <f t="shared" ref="AR48" si="462">IF(AND((AR46&gt;0),(AR45&gt;0)),(AR46/AR45),"")</f>
        <v/>
      </c>
      <c r="AS48" s="64" t="s">
        <v>30</v>
      </c>
      <c r="AT48" s="83" t="str">
        <f t="shared" ref="AT48" si="463">IF(AND((AT46&gt;0),(AT45&gt;0)),(AT46/AT45),"")</f>
        <v/>
      </c>
      <c r="AU48" s="64" t="s">
        <v>30</v>
      </c>
      <c r="AV48" s="83" t="str">
        <f t="shared" ref="AV48" si="464">IF(AND((AV46&gt;0),(AV45&gt;0)),(AV46/AV45),"")</f>
        <v/>
      </c>
      <c r="AW48" s="64" t="s">
        <v>30</v>
      </c>
      <c r="AX48" s="83" t="str">
        <f t="shared" ref="AX48" si="465">IF(AND((AX46&gt;0),(AX45&gt;0)),(AX46/AX45),"")</f>
        <v/>
      </c>
      <c r="AY48" s="64" t="s">
        <v>30</v>
      </c>
      <c r="AZ48" s="83" t="str">
        <f t="shared" ref="AZ48" si="466">IF(AND((AZ46&gt;0),(AZ45&gt;0)),(AZ46/AZ45),"")</f>
        <v/>
      </c>
      <c r="BA48" s="64" t="s">
        <v>30</v>
      </c>
      <c r="BB48" s="83" t="str">
        <f t="shared" ref="BB48" si="467">IF(AND((BB46&gt;0),(BB45&gt;0)),(BB46/BB45),"")</f>
        <v/>
      </c>
      <c r="BC48" s="64" t="s">
        <v>30</v>
      </c>
      <c r="BD48" s="83" t="str">
        <f t="shared" ref="BD48" si="468">IF(AND((BD46&gt;0),(BD45&gt;0)),(BD46/BD45),"")</f>
        <v/>
      </c>
      <c r="BE48" s="64" t="s">
        <v>30</v>
      </c>
      <c r="BF48" s="83" t="str">
        <f t="shared" ref="BF48" si="469">IF(AND((BF46&gt;0),(BF45&gt;0)),(BF46/BF45),"")</f>
        <v/>
      </c>
      <c r="BG48" s="64" t="s">
        <v>30</v>
      </c>
      <c r="BH48" s="83" t="str">
        <f t="shared" ref="BH48" si="470">IF(AND((BH46&gt;0),(BH45&gt;0)),(BH46/BH45),"")</f>
        <v/>
      </c>
      <c r="BI48" s="64" t="s">
        <v>30</v>
      </c>
      <c r="BK48" s="94" t="str">
        <f t="shared" si="0"/>
        <v xml:space="preserve">     Posterior branches length ratio</v>
      </c>
      <c r="BL48" s="95">
        <f t="shared" si="1"/>
        <v>0</v>
      </c>
      <c r="BM48" s="96" t="str">
        <f t="shared" si="2"/>
        <v/>
      </c>
      <c r="BN48" s="97" t="str">
        <f t="shared" si="3"/>
        <v>?</v>
      </c>
      <c r="BO48" s="98" t="str">
        <f t="shared" si="4"/>
        <v/>
      </c>
      <c r="BP48" s="99" t="str">
        <f t="shared" si="5"/>
        <v/>
      </c>
      <c r="BQ48" s="100" t="s">
        <v>30</v>
      </c>
      <c r="BR48" s="101" t="str">
        <f t="shared" si="7"/>
        <v/>
      </c>
      <c r="BS48" s="102" t="str">
        <f t="shared" si="8"/>
        <v>?</v>
      </c>
      <c r="BT48" s="103" t="s">
        <v>30</v>
      </c>
      <c r="BU48" s="97" t="str">
        <f t="shared" si="9"/>
        <v>?</v>
      </c>
      <c r="BV48" s="104" t="s">
        <v>30</v>
      </c>
      <c r="BW48" s="97" t="str">
        <f t="shared" si="10"/>
        <v>?</v>
      </c>
      <c r="BX48" s="100" t="s">
        <v>30</v>
      </c>
    </row>
    <row r="49" spans="1:76" x14ac:dyDescent="0.3">
      <c r="A49" s="105"/>
      <c r="B49" s="106"/>
      <c r="C49" s="107"/>
      <c r="D49" s="108"/>
      <c r="E49" s="109"/>
      <c r="F49" s="108"/>
      <c r="G49" s="109"/>
      <c r="H49" s="108"/>
      <c r="I49" s="109"/>
      <c r="J49" s="108"/>
      <c r="K49" s="109"/>
      <c r="L49" s="108"/>
      <c r="M49" s="109"/>
      <c r="N49" s="108"/>
      <c r="O49" s="109"/>
      <c r="P49" s="108"/>
      <c r="Q49" s="109"/>
      <c r="R49" s="108"/>
      <c r="S49" s="109"/>
      <c r="T49" s="108"/>
      <c r="U49" s="109"/>
      <c r="V49" s="108"/>
      <c r="W49" s="109"/>
      <c r="X49" s="108"/>
      <c r="Y49" s="109"/>
      <c r="Z49" s="108"/>
      <c r="AA49" s="109"/>
      <c r="AB49" s="108"/>
      <c r="AC49" s="109"/>
      <c r="AD49" s="108"/>
      <c r="AE49" s="109"/>
      <c r="AF49" s="108"/>
      <c r="AG49" s="109"/>
      <c r="AH49" s="108"/>
      <c r="AI49" s="109"/>
      <c r="AJ49" s="108"/>
      <c r="AK49" s="109"/>
      <c r="AL49" s="108"/>
      <c r="AM49" s="109"/>
      <c r="AN49" s="108"/>
      <c r="AO49" s="109"/>
      <c r="AP49" s="108"/>
      <c r="AQ49" s="109"/>
      <c r="AR49" s="108"/>
      <c r="AS49" s="109"/>
      <c r="AT49" s="108"/>
      <c r="AU49" s="109"/>
      <c r="AV49" s="108"/>
      <c r="AW49" s="109"/>
      <c r="AX49" s="108"/>
      <c r="AY49" s="109"/>
      <c r="AZ49" s="108"/>
      <c r="BA49" s="109"/>
      <c r="BB49" s="108"/>
      <c r="BC49" s="109"/>
      <c r="BD49" s="108"/>
      <c r="BE49" s="109"/>
      <c r="BF49" s="108"/>
      <c r="BG49" s="109"/>
      <c r="BH49" s="108"/>
      <c r="BI49" s="109"/>
      <c r="BK49" s="110"/>
      <c r="BL49" s="111"/>
      <c r="BM49" s="67"/>
      <c r="BN49" s="52"/>
      <c r="BO49" s="68"/>
      <c r="BP49" s="69"/>
      <c r="BQ49" s="70"/>
      <c r="BR49" s="112"/>
      <c r="BS49" s="74"/>
      <c r="BT49" s="70"/>
      <c r="BU49" s="74"/>
      <c r="BV49" s="70"/>
      <c r="BW49" s="74"/>
      <c r="BX49" s="70"/>
    </row>
    <row r="50" spans="1:76" x14ac:dyDescent="0.3">
      <c r="A50" s="113" t="s">
        <v>52</v>
      </c>
      <c r="B50" s="19"/>
      <c r="C50" s="19"/>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L50" s="115">
        <f>COUNT(B50:BI50)</f>
        <v>0</v>
      </c>
      <c r="BM50" s="74"/>
      <c r="BN50" s="74"/>
      <c r="BO50" s="74"/>
      <c r="BP50" s="70"/>
      <c r="BQ50" s="70"/>
      <c r="BR50" s="70"/>
      <c r="BS50" s="116" t="str">
        <f>IF(COUNT(B50:BI50)&gt;0,AVERAGE(B50:BI50),"?")</f>
        <v>?</v>
      </c>
      <c r="BT50" s="116"/>
      <c r="BU50" s="74"/>
      <c r="BV50" s="70"/>
      <c r="BW50" s="74"/>
      <c r="BX50" s="70"/>
    </row>
    <row r="51" spans="1:76" x14ac:dyDescent="0.3">
      <c r="A51" s="113" t="s">
        <v>53</v>
      </c>
      <c r="B51" s="19"/>
      <c r="C51" s="19"/>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L51" s="115">
        <f t="shared" ref="BL51:BL53" si="471">COUNT(B51:BI51)</f>
        <v>0</v>
      </c>
      <c r="BM51" s="74"/>
      <c r="BN51" s="74"/>
      <c r="BO51" s="74"/>
      <c r="BP51" s="70"/>
      <c r="BQ51" s="70"/>
      <c r="BR51" s="70"/>
      <c r="BS51" s="116" t="str">
        <f t="shared" ref="BS51:BS53" si="472">IF(COUNT(B51:BI51)&gt;0,AVERAGE(B51:BI51),"?")</f>
        <v>?</v>
      </c>
      <c r="BT51" s="116"/>
      <c r="BU51" s="74"/>
      <c r="BV51" s="70"/>
      <c r="BW51" s="74"/>
      <c r="BX51" s="70"/>
    </row>
    <row r="52" spans="1:76" x14ac:dyDescent="0.3">
      <c r="A52" s="113" t="s">
        <v>54</v>
      </c>
      <c r="B52" s="19"/>
      <c r="C52" s="19"/>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L52" s="115">
        <f t="shared" si="471"/>
        <v>0</v>
      </c>
      <c r="BM52" s="74"/>
      <c r="BN52" s="74"/>
      <c r="BO52" s="74"/>
      <c r="BP52" s="70"/>
      <c r="BQ52" s="70"/>
      <c r="BR52" s="70"/>
      <c r="BS52" s="116" t="str">
        <f t="shared" si="472"/>
        <v>?</v>
      </c>
      <c r="BT52" s="116"/>
      <c r="BU52" s="74"/>
      <c r="BV52" s="70"/>
      <c r="BW52" s="74"/>
      <c r="BX52" s="70"/>
    </row>
    <row r="53" spans="1:76" x14ac:dyDescent="0.3">
      <c r="A53" s="113" t="s">
        <v>55</v>
      </c>
      <c r="B53" s="19"/>
      <c r="C53" s="19"/>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L53" s="115">
        <f t="shared" si="471"/>
        <v>0</v>
      </c>
      <c r="BM53" s="74"/>
      <c r="BN53" s="74"/>
      <c r="BO53" s="74"/>
      <c r="BP53" s="70"/>
      <c r="BQ53" s="70"/>
      <c r="BR53" s="70"/>
      <c r="BS53" s="116" t="str">
        <f t="shared" si="472"/>
        <v>?</v>
      </c>
      <c r="BT53" s="116"/>
      <c r="BU53" s="74"/>
      <c r="BV53" s="70"/>
      <c r="BW53" s="74"/>
      <c r="BX53" s="70"/>
    </row>
    <row r="54" spans="1:76" x14ac:dyDescent="0.3">
      <c r="BL54" s="111"/>
      <c r="BM54" s="74"/>
      <c r="BN54" s="74"/>
      <c r="BO54" s="74"/>
      <c r="BP54" s="70"/>
      <c r="BQ54" s="70"/>
      <c r="BR54" s="70"/>
      <c r="BS54" s="74"/>
      <c r="BT54" s="70"/>
      <c r="BU54" s="74"/>
      <c r="BV54" s="70"/>
      <c r="BW54" s="74"/>
      <c r="BX54" s="70"/>
    </row>
    <row r="55" spans="1:76" x14ac:dyDescent="0.3">
      <c r="BL55" s="111"/>
      <c r="BM55" s="74"/>
      <c r="BN55" s="74"/>
      <c r="BO55" s="74"/>
      <c r="BP55" s="70"/>
      <c r="BQ55" s="70"/>
      <c r="BR55" s="70"/>
      <c r="BS55" s="74"/>
      <c r="BT55" s="70"/>
      <c r="BU55" s="74"/>
      <c r="BV55" s="70"/>
      <c r="BW55" s="74"/>
      <c r="BX55" s="70"/>
    </row>
    <row r="56" spans="1:76" x14ac:dyDescent="0.3">
      <c r="BL56" s="111"/>
      <c r="BM56" s="74"/>
      <c r="BN56" s="74"/>
      <c r="BO56" s="74"/>
      <c r="BP56" s="70"/>
      <c r="BQ56" s="70"/>
      <c r="BR56" s="70"/>
      <c r="BS56" s="74"/>
      <c r="BT56" s="70"/>
      <c r="BU56" s="74"/>
      <c r="BV56" s="70"/>
      <c r="BW56" s="74"/>
      <c r="BX56" s="70"/>
    </row>
    <row r="57" spans="1:76" x14ac:dyDescent="0.3">
      <c r="BL57" s="111"/>
      <c r="BM57" s="74"/>
      <c r="BN57" s="74"/>
      <c r="BO57" s="74"/>
      <c r="BP57" s="70"/>
      <c r="BQ57" s="70"/>
      <c r="BR57" s="70"/>
      <c r="BS57" s="74"/>
      <c r="BT57" s="70"/>
      <c r="BU57" s="74"/>
      <c r="BV57" s="70"/>
      <c r="BW57" s="74"/>
      <c r="BX57" s="70"/>
    </row>
    <row r="58" spans="1:76" x14ac:dyDescent="0.3">
      <c r="BL58" s="111"/>
      <c r="BM58" s="74"/>
      <c r="BN58" s="74"/>
      <c r="BO58" s="74"/>
      <c r="BP58" s="70"/>
      <c r="BQ58" s="70"/>
      <c r="BR58" s="70"/>
      <c r="BS58" s="74"/>
      <c r="BT58" s="70"/>
      <c r="BU58" s="74"/>
      <c r="BV58" s="70"/>
      <c r="BW58" s="74"/>
      <c r="BX58" s="70"/>
    </row>
    <row r="59" spans="1:76" x14ac:dyDescent="0.3">
      <c r="BL59" s="111"/>
      <c r="BM59" s="74"/>
      <c r="BN59" s="74"/>
      <c r="BO59" s="74"/>
      <c r="BP59" s="70"/>
      <c r="BQ59" s="70"/>
      <c r="BR59" s="70"/>
      <c r="BS59" s="74"/>
      <c r="BT59" s="70"/>
      <c r="BU59" s="74"/>
      <c r="BV59" s="70"/>
      <c r="BW59" s="74"/>
      <c r="BX59" s="70"/>
    </row>
    <row r="60" spans="1:76" x14ac:dyDescent="0.3">
      <c r="BL60" s="111"/>
      <c r="BM60" s="74"/>
      <c r="BN60" s="74"/>
      <c r="BO60" s="74"/>
      <c r="BP60" s="70"/>
      <c r="BQ60" s="70"/>
      <c r="BR60" s="70"/>
      <c r="BS60" s="74"/>
      <c r="BT60" s="70"/>
      <c r="BU60" s="74"/>
      <c r="BV60" s="70"/>
      <c r="BW60" s="74"/>
      <c r="BX60" s="70"/>
    </row>
    <row r="61" spans="1:76" x14ac:dyDescent="0.3">
      <c r="BL61" s="111"/>
      <c r="BM61" s="74"/>
      <c r="BN61" s="74"/>
      <c r="BO61" s="74"/>
      <c r="BP61" s="70"/>
      <c r="BQ61" s="70"/>
      <c r="BR61" s="70"/>
      <c r="BS61" s="74"/>
      <c r="BT61" s="70"/>
      <c r="BU61" s="74"/>
      <c r="BV61" s="70"/>
      <c r="BW61" s="74"/>
      <c r="BX61" s="70"/>
    </row>
    <row r="62" spans="1:76" x14ac:dyDescent="0.3">
      <c r="BL62" s="111"/>
      <c r="BM62" s="74"/>
      <c r="BN62" s="74"/>
      <c r="BO62" s="74"/>
      <c r="BP62" s="70"/>
      <c r="BQ62" s="70"/>
      <c r="BR62" s="70"/>
      <c r="BS62" s="74"/>
      <c r="BT62" s="70"/>
      <c r="BU62" s="74"/>
      <c r="BV62" s="70"/>
      <c r="BW62" s="74"/>
      <c r="BX62" s="70"/>
    </row>
    <row r="63" spans="1:76" x14ac:dyDescent="0.3">
      <c r="BL63" s="111"/>
      <c r="BM63" s="74"/>
      <c r="BN63" s="74"/>
      <c r="BO63" s="74"/>
      <c r="BP63" s="70"/>
      <c r="BQ63" s="70"/>
      <c r="BR63" s="70"/>
      <c r="BS63" s="74"/>
      <c r="BT63" s="70"/>
      <c r="BU63" s="74"/>
      <c r="BV63" s="70"/>
      <c r="BW63" s="74"/>
      <c r="BX63" s="70"/>
    </row>
    <row r="64" spans="1:76" x14ac:dyDescent="0.3">
      <c r="BS64" s="74"/>
    </row>
    <row r="65" spans="71:71" x14ac:dyDescent="0.3">
      <c r="BS65" s="74"/>
    </row>
    <row r="66" spans="71:71" x14ac:dyDescent="0.3">
      <c r="BS66" s="74"/>
    </row>
  </sheetData>
  <mergeCells count="162">
    <mergeCell ref="BD53:BE53"/>
    <mergeCell ref="BF53:BG53"/>
    <mergeCell ref="BH53:BI53"/>
    <mergeCell ref="BS53:BT53"/>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Z53:AA53"/>
    <mergeCell ref="AB53:AC53"/>
    <mergeCell ref="AD53:AE53"/>
    <mergeCell ref="BS52:BT52"/>
    <mergeCell ref="B53:C53"/>
    <mergeCell ref="D53:E53"/>
    <mergeCell ref="F53:G53"/>
    <mergeCell ref="H53:I53"/>
    <mergeCell ref="J53:K53"/>
    <mergeCell ref="L53:M53"/>
    <mergeCell ref="N53:O53"/>
    <mergeCell ref="P53:Q53"/>
    <mergeCell ref="R53:S53"/>
    <mergeCell ref="AX52:AY52"/>
    <mergeCell ref="AZ52:BA52"/>
    <mergeCell ref="BB52:BC52"/>
    <mergeCell ref="BD52:BE52"/>
    <mergeCell ref="BF52:BG52"/>
    <mergeCell ref="BH52:BI52"/>
    <mergeCell ref="AL52:AM52"/>
    <mergeCell ref="AN52:AO52"/>
    <mergeCell ref="AP52:AQ52"/>
    <mergeCell ref="AR52:AS52"/>
    <mergeCell ref="AT52:AU52"/>
    <mergeCell ref="AV52:AW52"/>
    <mergeCell ref="Z52:AA52"/>
    <mergeCell ref="AB52:AC52"/>
    <mergeCell ref="AD52:AE52"/>
    <mergeCell ref="AF52:AG52"/>
    <mergeCell ref="AH52:AI52"/>
    <mergeCell ref="AJ52:AK52"/>
    <mergeCell ref="N52:O52"/>
    <mergeCell ref="P52:Q52"/>
    <mergeCell ref="R52:S52"/>
    <mergeCell ref="T52:U52"/>
    <mergeCell ref="V52:W52"/>
    <mergeCell ref="X52:Y52"/>
    <mergeCell ref="BD51:BE51"/>
    <mergeCell ref="BF51:BG51"/>
    <mergeCell ref="BH51:BI51"/>
    <mergeCell ref="BS51:BT51"/>
    <mergeCell ref="B52:C52"/>
    <mergeCell ref="D52:E52"/>
    <mergeCell ref="F52:G52"/>
    <mergeCell ref="H52:I52"/>
    <mergeCell ref="J52:K52"/>
    <mergeCell ref="L52:M52"/>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Z51:AA51"/>
    <mergeCell ref="AB51:AC51"/>
    <mergeCell ref="AD51:AE51"/>
    <mergeCell ref="BS50:BT50"/>
    <mergeCell ref="B51:C51"/>
    <mergeCell ref="D51:E51"/>
    <mergeCell ref="F51:G51"/>
    <mergeCell ref="H51:I51"/>
    <mergeCell ref="J51:K51"/>
    <mergeCell ref="L51:M51"/>
    <mergeCell ref="N51:O51"/>
    <mergeCell ref="P51:Q51"/>
    <mergeCell ref="R51:S51"/>
    <mergeCell ref="AX50:AY50"/>
    <mergeCell ref="AZ50:BA50"/>
    <mergeCell ref="BB50:BC50"/>
    <mergeCell ref="BD50:BE50"/>
    <mergeCell ref="BF50:BG50"/>
    <mergeCell ref="BH50:BI50"/>
    <mergeCell ref="AL50:AM50"/>
    <mergeCell ref="AN50:AO50"/>
    <mergeCell ref="AP50:AQ50"/>
    <mergeCell ref="AR50:AS50"/>
    <mergeCell ref="AT50:AU50"/>
    <mergeCell ref="AV50:AW50"/>
    <mergeCell ref="Z50:AA50"/>
    <mergeCell ref="AB50:AC50"/>
    <mergeCell ref="AD50:AE50"/>
    <mergeCell ref="AF50:AG50"/>
    <mergeCell ref="AH50:AI50"/>
    <mergeCell ref="AJ50:AK50"/>
    <mergeCell ref="N50:O50"/>
    <mergeCell ref="P50:Q50"/>
    <mergeCell ref="R50:S50"/>
    <mergeCell ref="T50:U50"/>
    <mergeCell ref="V50:W50"/>
    <mergeCell ref="X50:Y50"/>
    <mergeCell ref="B50:C50"/>
    <mergeCell ref="D50:E50"/>
    <mergeCell ref="F50:G50"/>
    <mergeCell ref="H50:I50"/>
    <mergeCell ref="J50:K50"/>
    <mergeCell ref="L50:M50"/>
    <mergeCell ref="BK1:BK2"/>
    <mergeCell ref="BL1:BL2"/>
    <mergeCell ref="BM1:BR1"/>
    <mergeCell ref="BS1:BT1"/>
    <mergeCell ref="BU1:BV1"/>
    <mergeCell ref="BW1:BX1"/>
    <mergeCell ref="BM2:BO2"/>
    <mergeCell ref="BP2:BR2"/>
    <mergeCell ref="AX1:AY1"/>
    <mergeCell ref="AZ1:BA1"/>
    <mergeCell ref="BB1:BC1"/>
    <mergeCell ref="BD1:BE1"/>
    <mergeCell ref="BF1:BG1"/>
    <mergeCell ref="BH1:BI1"/>
    <mergeCell ref="AL1:AM1"/>
    <mergeCell ref="AN1:AO1"/>
    <mergeCell ref="AP1:AQ1"/>
    <mergeCell ref="AR1:AS1"/>
    <mergeCell ref="AT1:AU1"/>
    <mergeCell ref="AV1:AW1"/>
    <mergeCell ref="Z1:AA1"/>
    <mergeCell ref="AB1:AC1"/>
    <mergeCell ref="AD1:AE1"/>
    <mergeCell ref="AF1:AG1"/>
    <mergeCell ref="AH1:AI1"/>
    <mergeCell ref="AJ1:AK1"/>
    <mergeCell ref="N1:O1"/>
    <mergeCell ref="P1:Q1"/>
    <mergeCell ref="R1:S1"/>
    <mergeCell ref="T1:U1"/>
    <mergeCell ref="V1:W1"/>
    <mergeCell ref="X1:Y1"/>
    <mergeCell ref="B1:C1"/>
    <mergeCell ref="D1:E1"/>
    <mergeCell ref="F1:G1"/>
    <mergeCell ref="H1:I1"/>
    <mergeCell ref="J1:K1"/>
    <mergeCell ref="L1:M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BZ66"/>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09375" defaultRowHeight="13.8" x14ac:dyDescent="0.3"/>
  <cols>
    <col min="1" max="1" width="30.33203125" style="20" bestFit="1" customWidth="1"/>
    <col min="2" max="3" width="6.6640625" style="117" customWidth="1"/>
    <col min="4" max="61" width="6.6640625" style="20" customWidth="1"/>
    <col min="62" max="62" width="2.88671875" style="20" customWidth="1"/>
    <col min="63" max="63" width="30.33203125" style="20" bestFit="1" customWidth="1"/>
    <col min="64" max="64" width="3.109375" style="20" bestFit="1" customWidth="1"/>
    <col min="65" max="65" width="6.88671875" style="20" bestFit="1" customWidth="1"/>
    <col min="66" max="66" width="2.44140625" style="20" customWidth="1"/>
    <col min="67" max="67" width="6.88671875" style="20" bestFit="1" customWidth="1"/>
    <col min="68" max="68" width="7.44140625" style="20" bestFit="1" customWidth="1"/>
    <col min="69" max="69" width="2.44140625" style="118" customWidth="1"/>
    <col min="70" max="70" width="7.44140625" style="20" bestFit="1" customWidth="1"/>
    <col min="71" max="71" width="7.5546875" style="20" bestFit="1" customWidth="1"/>
    <col min="72" max="72" width="7.44140625" style="118" bestFit="1" customWidth="1"/>
    <col min="73" max="73" width="7.5546875" style="20" bestFit="1" customWidth="1"/>
    <col min="74" max="74" width="7.33203125" style="118" bestFit="1" customWidth="1"/>
    <col min="75" max="75" width="5.6640625" style="20" bestFit="1" customWidth="1"/>
    <col min="76" max="76" width="7.44140625" style="20" bestFit="1" customWidth="1"/>
    <col min="77" max="16384" width="9.109375" style="20"/>
  </cols>
  <sheetData>
    <row r="1" spans="1:78" x14ac:dyDescent="0.3">
      <c r="A1" s="16" t="s">
        <v>15</v>
      </c>
      <c r="B1" s="17" t="s">
        <v>16</v>
      </c>
      <c r="C1" s="17"/>
      <c r="D1" s="18">
        <v>2</v>
      </c>
      <c r="E1" s="18"/>
      <c r="F1" s="18">
        <v>3</v>
      </c>
      <c r="G1" s="18"/>
      <c r="H1" s="18">
        <v>4</v>
      </c>
      <c r="I1" s="18"/>
      <c r="J1" s="18">
        <v>5</v>
      </c>
      <c r="K1" s="18"/>
      <c r="L1" s="18">
        <v>6</v>
      </c>
      <c r="M1" s="18"/>
      <c r="N1" s="18">
        <v>7</v>
      </c>
      <c r="O1" s="18"/>
      <c r="P1" s="18">
        <v>8</v>
      </c>
      <c r="Q1" s="18"/>
      <c r="R1" s="18">
        <v>9</v>
      </c>
      <c r="S1" s="18"/>
      <c r="T1" s="18">
        <v>10</v>
      </c>
      <c r="U1" s="18"/>
      <c r="V1" s="18">
        <v>11</v>
      </c>
      <c r="W1" s="18"/>
      <c r="X1" s="19">
        <v>12</v>
      </c>
      <c r="Y1" s="19"/>
      <c r="Z1" s="19">
        <v>13</v>
      </c>
      <c r="AA1" s="19"/>
      <c r="AB1" s="19">
        <v>14</v>
      </c>
      <c r="AC1" s="19"/>
      <c r="AD1" s="19">
        <v>15</v>
      </c>
      <c r="AE1" s="19"/>
      <c r="AF1" s="19">
        <v>16</v>
      </c>
      <c r="AG1" s="19"/>
      <c r="AH1" s="19">
        <v>17</v>
      </c>
      <c r="AI1" s="19"/>
      <c r="AJ1" s="19">
        <v>18</v>
      </c>
      <c r="AK1" s="19"/>
      <c r="AL1" s="19">
        <v>19</v>
      </c>
      <c r="AM1" s="19"/>
      <c r="AN1" s="19">
        <v>20</v>
      </c>
      <c r="AO1" s="19"/>
      <c r="AP1" s="19">
        <v>21</v>
      </c>
      <c r="AQ1" s="19"/>
      <c r="AR1" s="19">
        <v>22</v>
      </c>
      <c r="AS1" s="19"/>
      <c r="AT1" s="19">
        <v>23</v>
      </c>
      <c r="AU1" s="19"/>
      <c r="AV1" s="19">
        <v>24</v>
      </c>
      <c r="AW1" s="19"/>
      <c r="AX1" s="19">
        <v>25</v>
      </c>
      <c r="AY1" s="19"/>
      <c r="AZ1" s="19">
        <v>26</v>
      </c>
      <c r="BA1" s="19"/>
      <c r="BB1" s="19">
        <v>27</v>
      </c>
      <c r="BC1" s="19"/>
      <c r="BD1" s="19">
        <v>28</v>
      </c>
      <c r="BE1" s="19"/>
      <c r="BF1" s="19">
        <v>29</v>
      </c>
      <c r="BG1" s="19"/>
      <c r="BH1" s="19">
        <v>30</v>
      </c>
      <c r="BI1" s="19"/>
      <c r="BK1" s="21" t="s">
        <v>17</v>
      </c>
      <c r="BL1" s="22" t="s">
        <v>18</v>
      </c>
      <c r="BM1" s="23" t="s">
        <v>19</v>
      </c>
      <c r="BN1" s="23"/>
      <c r="BO1" s="23"/>
      <c r="BP1" s="23"/>
      <c r="BQ1" s="23"/>
      <c r="BR1" s="24"/>
      <c r="BS1" s="25" t="s">
        <v>20</v>
      </c>
      <c r="BT1" s="26"/>
      <c r="BU1" s="23" t="s">
        <v>21</v>
      </c>
      <c r="BV1" s="27"/>
      <c r="BW1" s="23" t="s">
        <v>22</v>
      </c>
      <c r="BX1" s="23"/>
    </row>
    <row r="2" spans="1:78" x14ac:dyDescent="0.3">
      <c r="A2" s="28" t="s">
        <v>17</v>
      </c>
      <c r="B2" s="29" t="s">
        <v>23</v>
      </c>
      <c r="C2" s="30" t="s">
        <v>24</v>
      </c>
      <c r="D2" s="31" t="s">
        <v>23</v>
      </c>
      <c r="E2" s="32" t="s">
        <v>24</v>
      </c>
      <c r="F2" s="31" t="s">
        <v>23</v>
      </c>
      <c r="G2" s="32" t="s">
        <v>24</v>
      </c>
      <c r="H2" s="31" t="s">
        <v>23</v>
      </c>
      <c r="I2" s="32" t="s">
        <v>24</v>
      </c>
      <c r="J2" s="31" t="s">
        <v>23</v>
      </c>
      <c r="K2" s="32" t="s">
        <v>24</v>
      </c>
      <c r="L2" s="31" t="s">
        <v>23</v>
      </c>
      <c r="M2" s="32" t="s">
        <v>24</v>
      </c>
      <c r="N2" s="31" t="s">
        <v>23</v>
      </c>
      <c r="O2" s="32" t="s">
        <v>24</v>
      </c>
      <c r="P2" s="31" t="s">
        <v>23</v>
      </c>
      <c r="Q2" s="32" t="s">
        <v>24</v>
      </c>
      <c r="R2" s="31" t="s">
        <v>23</v>
      </c>
      <c r="S2" s="32" t="s">
        <v>24</v>
      </c>
      <c r="T2" s="31" t="s">
        <v>23</v>
      </c>
      <c r="U2" s="32" t="s">
        <v>24</v>
      </c>
      <c r="V2" s="31" t="s">
        <v>23</v>
      </c>
      <c r="W2" s="32" t="s">
        <v>24</v>
      </c>
      <c r="X2" s="31" t="s">
        <v>23</v>
      </c>
      <c r="Y2" s="32" t="s">
        <v>24</v>
      </c>
      <c r="Z2" s="31" t="s">
        <v>23</v>
      </c>
      <c r="AA2" s="32" t="s">
        <v>24</v>
      </c>
      <c r="AB2" s="31" t="s">
        <v>23</v>
      </c>
      <c r="AC2" s="32" t="s">
        <v>24</v>
      </c>
      <c r="AD2" s="31" t="s">
        <v>23</v>
      </c>
      <c r="AE2" s="32" t="s">
        <v>24</v>
      </c>
      <c r="AF2" s="31" t="s">
        <v>23</v>
      </c>
      <c r="AG2" s="32" t="s">
        <v>24</v>
      </c>
      <c r="AH2" s="31" t="s">
        <v>23</v>
      </c>
      <c r="AI2" s="32" t="s">
        <v>24</v>
      </c>
      <c r="AJ2" s="31" t="s">
        <v>23</v>
      </c>
      <c r="AK2" s="32" t="s">
        <v>24</v>
      </c>
      <c r="AL2" s="31" t="s">
        <v>23</v>
      </c>
      <c r="AM2" s="32" t="s">
        <v>24</v>
      </c>
      <c r="AN2" s="31" t="s">
        <v>23</v>
      </c>
      <c r="AO2" s="32" t="s">
        <v>24</v>
      </c>
      <c r="AP2" s="31" t="s">
        <v>23</v>
      </c>
      <c r="AQ2" s="32" t="s">
        <v>24</v>
      </c>
      <c r="AR2" s="31" t="s">
        <v>23</v>
      </c>
      <c r="AS2" s="32" t="s">
        <v>24</v>
      </c>
      <c r="AT2" s="31" t="s">
        <v>23</v>
      </c>
      <c r="AU2" s="32" t="s">
        <v>24</v>
      </c>
      <c r="AV2" s="31" t="s">
        <v>23</v>
      </c>
      <c r="AW2" s="32" t="s">
        <v>24</v>
      </c>
      <c r="AX2" s="31" t="s">
        <v>23</v>
      </c>
      <c r="AY2" s="32" t="s">
        <v>24</v>
      </c>
      <c r="AZ2" s="31" t="s">
        <v>23</v>
      </c>
      <c r="BA2" s="32" t="s">
        <v>24</v>
      </c>
      <c r="BB2" s="31" t="s">
        <v>23</v>
      </c>
      <c r="BC2" s="32" t="s">
        <v>24</v>
      </c>
      <c r="BD2" s="31" t="s">
        <v>23</v>
      </c>
      <c r="BE2" s="32" t="s">
        <v>24</v>
      </c>
      <c r="BF2" s="31" t="s">
        <v>23</v>
      </c>
      <c r="BG2" s="32" t="s">
        <v>24</v>
      </c>
      <c r="BH2" s="31" t="s">
        <v>23</v>
      </c>
      <c r="BI2" s="32" t="s">
        <v>24</v>
      </c>
      <c r="BK2" s="33"/>
      <c r="BL2" s="34"/>
      <c r="BM2" s="35" t="s">
        <v>23</v>
      </c>
      <c r="BN2" s="35"/>
      <c r="BO2" s="35"/>
      <c r="BP2" s="36" t="s">
        <v>24</v>
      </c>
      <c r="BQ2" s="36"/>
      <c r="BR2" s="37"/>
      <c r="BS2" s="38" t="s">
        <v>23</v>
      </c>
      <c r="BT2" s="39" t="s">
        <v>24</v>
      </c>
      <c r="BU2" s="40" t="s">
        <v>23</v>
      </c>
      <c r="BV2" s="41" t="s">
        <v>24</v>
      </c>
      <c r="BW2" s="40" t="s">
        <v>23</v>
      </c>
      <c r="BX2" s="42" t="s">
        <v>24</v>
      </c>
    </row>
    <row r="3" spans="1:78" x14ac:dyDescent="0.3">
      <c r="A3" s="43" t="s">
        <v>25</v>
      </c>
      <c r="B3" s="44"/>
      <c r="C3" s="45" t="str">
        <f>IF(AND((B3&gt;0),(B$7&gt;0)),(B3/B$7*100),"")</f>
        <v/>
      </c>
      <c r="D3" s="46"/>
      <c r="E3" s="47" t="str">
        <f>IF(AND((D3&gt;0),(D$7&gt;0)),(D3/D$7*100),"")</f>
        <v/>
      </c>
      <c r="F3" s="46"/>
      <c r="G3" s="47" t="str">
        <f>IF(AND((F3&gt;0),(F$7&gt;0)),(F3/F$7*100),"")</f>
        <v/>
      </c>
      <c r="H3" s="46"/>
      <c r="I3" s="47" t="str">
        <f>IF(AND((H3&gt;0),(H$7&gt;0)),(H3/H$7*100),"")</f>
        <v/>
      </c>
      <c r="J3" s="46"/>
      <c r="K3" s="47" t="str">
        <f>IF(AND((J3&gt;0),(J$7&gt;0)),(J3/J$7*100),"")</f>
        <v/>
      </c>
      <c r="L3" s="46"/>
      <c r="M3" s="47" t="str">
        <f>IF(AND((L3&gt;0),(L$7&gt;0)),(L3/L$7*100),"")</f>
        <v/>
      </c>
      <c r="N3" s="46"/>
      <c r="O3" s="47" t="str">
        <f>IF(AND((N3&gt;0),(N$7&gt;0)),(N3/N$7*100),"")</f>
        <v/>
      </c>
      <c r="P3" s="46"/>
      <c r="Q3" s="47" t="str">
        <f>IF(AND((P3&gt;0),(P$7&gt;0)),(P3/P$7*100),"")</f>
        <v/>
      </c>
      <c r="R3" s="46"/>
      <c r="S3" s="47" t="str">
        <f>IF(AND((R3&gt;0),(R$7&gt;0)),(R3/R$7*100),"")</f>
        <v/>
      </c>
      <c r="T3" s="46"/>
      <c r="U3" s="47" t="str">
        <f>IF(AND((T3&gt;0),(T$7&gt;0)),(T3/T$7*100),"")</f>
        <v/>
      </c>
      <c r="V3" s="46"/>
      <c r="W3" s="47" t="str">
        <f>IF(AND((V3&gt;0),(V$7&gt;0)),(V3/V$7*100),"")</f>
        <v/>
      </c>
      <c r="X3" s="46"/>
      <c r="Y3" s="47" t="str">
        <f>IF(AND((X3&gt;0),(X$7&gt;0)),(X3/X$7*100),"")</f>
        <v/>
      </c>
      <c r="Z3" s="46"/>
      <c r="AA3" s="47" t="str">
        <f>IF(AND((Z3&gt;0),(Z$7&gt;0)),(Z3/Z$7*100),"")</f>
        <v/>
      </c>
      <c r="AB3" s="46"/>
      <c r="AC3" s="47" t="str">
        <f>IF(AND((AB3&gt;0),(AB$7&gt;0)),(AB3/AB$7*100),"")</f>
        <v/>
      </c>
      <c r="AD3" s="46"/>
      <c r="AE3" s="47" t="str">
        <f>IF(AND((AD3&gt;0),(AD$7&gt;0)),(AD3/AD$7*100),"")</f>
        <v/>
      </c>
      <c r="AF3" s="46"/>
      <c r="AG3" s="47" t="str">
        <f>IF(AND((AF3&gt;0),(AF$7&gt;0)),(AF3/AF$7*100),"")</f>
        <v/>
      </c>
      <c r="AH3" s="46"/>
      <c r="AI3" s="47" t="str">
        <f>IF(AND((AH3&gt;0),(AH$7&gt;0)),(AH3/AH$7*100),"")</f>
        <v/>
      </c>
      <c r="AJ3" s="46"/>
      <c r="AK3" s="47" t="str">
        <f>IF(AND((AJ3&gt;0),(AJ$7&gt;0)),(AJ3/AJ$7*100),"")</f>
        <v/>
      </c>
      <c r="AL3" s="46"/>
      <c r="AM3" s="47" t="str">
        <f>IF(AND((AL3&gt;0),(AL$7&gt;0)),(AL3/AL$7*100),"")</f>
        <v/>
      </c>
      <c r="AN3" s="46"/>
      <c r="AO3" s="47" t="str">
        <f>IF(AND((AN3&gt;0),(AN$7&gt;0)),(AN3/AN$7*100),"")</f>
        <v/>
      </c>
      <c r="AP3" s="46"/>
      <c r="AQ3" s="47" t="str">
        <f>IF(AND((AP3&gt;0),(AP$7&gt;0)),(AP3/AP$7*100),"")</f>
        <v/>
      </c>
      <c r="AR3" s="46"/>
      <c r="AS3" s="47" t="str">
        <f>IF(AND((AR3&gt;0),(AR$7&gt;0)),(AR3/AR$7*100),"")</f>
        <v/>
      </c>
      <c r="AT3" s="46"/>
      <c r="AU3" s="47" t="str">
        <f>IF(AND((AT3&gt;0),(AT$7&gt;0)),(AT3/AT$7*100),"")</f>
        <v/>
      </c>
      <c r="AV3" s="46"/>
      <c r="AW3" s="47" t="str">
        <f>IF(AND((AV3&gt;0),(AV$7&gt;0)),(AV3/AV$7*100),"")</f>
        <v/>
      </c>
      <c r="AX3" s="46"/>
      <c r="AY3" s="47" t="str">
        <f>IF(AND((AX3&gt;0),(AX$7&gt;0)),(AX3/AX$7*100),"")</f>
        <v/>
      </c>
      <c r="AZ3" s="46"/>
      <c r="BA3" s="47" t="str">
        <f>IF(AND((AZ3&gt;0),(AZ$7&gt;0)),(AZ3/AZ$7*100),"")</f>
        <v/>
      </c>
      <c r="BB3" s="46"/>
      <c r="BC3" s="47" t="str">
        <f>IF(AND((BB3&gt;0),(BB$7&gt;0)),(BB3/BB$7*100),"")</f>
        <v/>
      </c>
      <c r="BD3" s="46"/>
      <c r="BE3" s="47" t="str">
        <f>IF(AND((BD3&gt;0),(BD$7&gt;0)),(BD3/BD$7*100),"")</f>
        <v/>
      </c>
      <c r="BF3" s="46"/>
      <c r="BG3" s="47" t="str">
        <f>IF(AND((BF3&gt;0),(BF$7&gt;0)),(BF3/BF$7*100),"")</f>
        <v/>
      </c>
      <c r="BH3" s="46"/>
      <c r="BI3" s="47" t="str">
        <f>IF(AND((BH3&gt;0),(BH$7&gt;0)),(BH3/BH$7*100),"")</f>
        <v/>
      </c>
      <c r="BJ3" s="48"/>
      <c r="BK3" s="49" t="str">
        <f>A3</f>
        <v>Body length</v>
      </c>
      <c r="BL3" s="50">
        <f>COUNT(B3,D3,F3,H3,J3,L3,N3,P3,R3,T3,V3,X3,Z3,AB3,AD3,AF3,AH3,AJ3,AL3,AN3,AP3,AR3,AT3,AV3,AX3,AZ3,BB3,BD3,BF3,BH3)</f>
        <v>0</v>
      </c>
      <c r="BM3" s="51" t="str">
        <f>IF(SUM(B3,D3,F3,H3,J3,L3,N3,P3,R3,T3,V3,X3,Z3,AB3,AD3,AF3,AH3,AJ3,AL3,AN3,AP3,AR3,AT3,AV3,AX3,AZ3,BB3,BD3,BF3,BH3)&gt;0,MIN(B3,D3,F3,H3,J3,L3,N3,P3,R3,T3,V3,X3,Z3,AB3,AD3,AF3,AH3,AJ3,AL3,AN3,AP3,AR3,AT3,AV3,AX3,AZ3,BB3,BD3,BF3,BH3),"")</f>
        <v/>
      </c>
      <c r="BN3" s="52" t="str">
        <f>IF(COUNT(BM3)&gt;0,"–","?")</f>
        <v>?</v>
      </c>
      <c r="BO3" s="53" t="str">
        <f>IF(SUM(B3,D3,F3,H3,J3,L3,N3,P3,R3,T3,V3,X3,Z3,AB3,AD3,AF3,AH3,AJ3,AL3,AN3,AP3,AR3,AT3,AV3,AX3,AZ3,BB3,BD3,BF3,BH3)&gt;0,MAX(B3,D3,F3,H3,J3,L3,N3,P3,R3,T3,V3,X3,Z3,AB3,AD3,AF3,AH3,AJ3,AL3,AN3,AP3,AR3,AT3,AV3,AX3,AZ3,BB3,BD3,BF3,BH3),"")</f>
        <v/>
      </c>
      <c r="BP3" s="54" t="str">
        <f>IF(SUM(C3,E3,G3,I3,K3,M3,O3,Q3,S3,U3,W3,Y3,AA3,AC3,AE3,AG3,AI3,AK3,AM3,AO3,AQ3,AS3,AU3,AW3,AY3,BA3,BC3,BE3,BG3,BI3)&gt;0,MIN(C3,E3,G3,I3,K3,M3,O3,Q3,S3,U3,W3,Y3,AA3,AC3,AE3,AG3,AI3,AK3,AM3,AO3,AQ3,AS3,AU3,AW3,AY3,BA3,BC3,BE3,BG3,BI3),"")</f>
        <v/>
      </c>
      <c r="BQ3" s="55" t="str">
        <f>IF(COUNT(BP3)&gt;0,"–","?")</f>
        <v>?</v>
      </c>
      <c r="BR3" s="56" t="str">
        <f>IF(SUM(C3,E3,G3,I3,K3,M3,O3,Q3,S3,U3,W3,Y3,AA3,AC3,AE3,AG3,AI3,AK3,AM3,AO3,AQ3,AS3,AU3,AW3,AY3,BA3,BC3,BE3,BG3,BI3)&gt;0,MAX(C3,E3,G3,I3,K3,M3,O3,Q3,S3,U3,W3,Y3,AA3,AC3,AE3,AG3,AI3,AK3,AM3,AO3,AQ3,AS3,AU3,AW3,AY3,BA3,BC3,BE3,BG3,BI3),"")</f>
        <v/>
      </c>
      <c r="BS3" s="57" t="str">
        <f>IF(SUM(B3,D3,F3,H3,J3,L3,N3,P3,R3,T3,V3,X3,Z3,AB3,AD3,AF3,AH3,AJ3,AL3,AN3,AP3,AR3,AT3,AV3,AX3,AZ3,BB3,BD3,BF3,BH3)&gt;0,AVERAGE(B3,D3,F3,H3,J3,L3,N3,P3,R3,T3,V3,X3,Z3,AB3,AD3,AF3,AH3,AJ3,AL3,AN3,AP3,AR3,AT3,AV3,AX3,AZ3,BB3,BD3,BF3,BH3),"?")</f>
        <v>?</v>
      </c>
      <c r="BT3" s="58" t="str">
        <f>IF(SUM(C3,E3,G3,I3,K3,M3,O3,Q3,S3,U3,W3,Y3,AA3,AC3,AE3,AG3,AI3,AK3,AM3,AO3,AQ3,AS3,AU3,AW3,AY3,BA3,BC3,BE3,BG3,BI3)&gt;0,AVERAGE(C3,E3,G3,I3,K3,M3,O3,Q3,S3,U3,W3,Y3,AA3,AC3,AE3,AG3,AI3,AK3,AM3,AO3,AQ3,AS3,AU3,AW3,AY3,BA3,BC3,BE3,BG3,BI3),"?")</f>
        <v>?</v>
      </c>
      <c r="BU3" s="52" t="str">
        <f>IF(COUNT(B3,D3,F3,H3,J3,L3,N3,P3,R3,T3,V3,X3,Z3,AB3,AD3,AF3,AH3,AJ3,AL3,AN3,AP3,AR3,AT3,AV3,AX3,AZ3,BB3,BD3,BF3,BH3)&gt;1,STDEV(B3,D3,F3,H3,J3,L3,N3,P3,R3,T3,V3,X3,Z3,AB3,AD3,AF3,AH3,AJ3,AL3,AN3,AP3,AR3,AT3,AV3,AX3,AZ3,BB3,BD3,BF3,BH3),"?")</f>
        <v>?</v>
      </c>
      <c r="BV3" s="59" t="str">
        <f>IF(COUNT(C3,E3,G3,I3,K3,M3,O3,Q3,S3,U3,W3,Y3,AA3,AC3,AE3,AG3,AI3,AK3,AM3,AO3,AQ3,AS3,AU3,AW3,AY3,BA3,BC3,BE3,BG3,BI3)&gt;1,STDEV(C3,E3,G3,I3,K3,M3,O3,Q3,S3,U3,W3,Y3,AA3,AC3,AE3,AG3,AI3,AK3,AM3,AO3,AQ3,AS3,AU3,AW3,AY3,BA3,BC3,BE3,BG3,BI3),"?")</f>
        <v>?</v>
      </c>
      <c r="BW3" s="52" t="str">
        <f>IF(COUNT(B3)&gt;0,B3,"?")</f>
        <v>?</v>
      </c>
      <c r="BX3" s="55" t="str">
        <f>IF(COUNT(C3)&gt;0,C3,"?")</f>
        <v>?</v>
      </c>
      <c r="BZ3" s="60"/>
    </row>
    <row r="4" spans="1:78" x14ac:dyDescent="0.3">
      <c r="A4" s="43" t="s">
        <v>26</v>
      </c>
      <c r="B4" s="61"/>
      <c r="C4" s="62" t="str">
        <f>IF(AND((B4&gt;0),(B$7&gt;0)),(B4/B$7*100),"")</f>
        <v/>
      </c>
      <c r="D4" s="63"/>
      <c r="E4" s="64" t="str">
        <f>IF(AND((D4&gt;0),(D$7&gt;0)),(D4/D$7*100),"")</f>
        <v/>
      </c>
      <c r="F4" s="63"/>
      <c r="G4" s="64" t="str">
        <f>IF(AND((F4&gt;0),(F$7&gt;0)),(F4/F$7*100),"")</f>
        <v/>
      </c>
      <c r="H4" s="63"/>
      <c r="I4" s="64" t="str">
        <f>IF(AND((H4&gt;0),(H$7&gt;0)),(H4/H$7*100),"")</f>
        <v/>
      </c>
      <c r="J4" s="63"/>
      <c r="K4" s="64" t="str">
        <f>IF(AND((J4&gt;0),(J$7&gt;0)),(J4/J$7*100),"")</f>
        <v/>
      </c>
      <c r="L4" s="63"/>
      <c r="M4" s="64" t="str">
        <f>IF(AND((L4&gt;0),(L$7&gt;0)),(L4/L$7*100),"")</f>
        <v/>
      </c>
      <c r="N4" s="63"/>
      <c r="O4" s="64" t="str">
        <f>IF(AND((N4&gt;0),(N$7&gt;0)),(N4/N$7*100),"")</f>
        <v/>
      </c>
      <c r="P4" s="63"/>
      <c r="Q4" s="64" t="str">
        <f>IF(AND((P4&gt;0),(P$7&gt;0)),(P4/P$7*100),"")</f>
        <v/>
      </c>
      <c r="R4" s="63"/>
      <c r="S4" s="64" t="str">
        <f>IF(AND((R4&gt;0),(R$7&gt;0)),(R4/R$7*100),"")</f>
        <v/>
      </c>
      <c r="T4" s="63"/>
      <c r="U4" s="64" t="str">
        <f>IF(AND((T4&gt;0),(T$7&gt;0)),(T4/T$7*100),"")</f>
        <v/>
      </c>
      <c r="V4" s="63"/>
      <c r="W4" s="64" t="str">
        <f>IF(AND((V4&gt;0),(V$7&gt;0)),(V4/V$7*100),"")</f>
        <v/>
      </c>
      <c r="X4" s="63"/>
      <c r="Y4" s="64" t="str">
        <f>IF(AND((X4&gt;0),(X$7&gt;0)),(X4/X$7*100),"")</f>
        <v/>
      </c>
      <c r="Z4" s="63"/>
      <c r="AA4" s="64" t="str">
        <f>IF(AND((Z4&gt;0),(Z$7&gt;0)),(Z4/Z$7*100),"")</f>
        <v/>
      </c>
      <c r="AB4" s="63"/>
      <c r="AC4" s="64" t="str">
        <f>IF(AND((AB4&gt;0),(AB$7&gt;0)),(AB4/AB$7*100),"")</f>
        <v/>
      </c>
      <c r="AD4" s="63"/>
      <c r="AE4" s="64" t="str">
        <f>IF(AND((AD4&gt;0),(AD$7&gt;0)),(AD4/AD$7*100),"")</f>
        <v/>
      </c>
      <c r="AF4" s="63"/>
      <c r="AG4" s="64" t="str">
        <f>IF(AND((AF4&gt;0),(AF$7&gt;0)),(AF4/AF$7*100),"")</f>
        <v/>
      </c>
      <c r="AH4" s="63"/>
      <c r="AI4" s="64" t="str">
        <f>IF(AND((AH4&gt;0),(AH$7&gt;0)),(AH4/AH$7*100),"")</f>
        <v/>
      </c>
      <c r="AJ4" s="63"/>
      <c r="AK4" s="64" t="str">
        <f>IF(AND((AJ4&gt;0),(AJ$7&gt;0)),(AJ4/AJ$7*100),"")</f>
        <v/>
      </c>
      <c r="AL4" s="63"/>
      <c r="AM4" s="64" t="str">
        <f>IF(AND((AL4&gt;0),(AL$7&gt;0)),(AL4/AL$7*100),"")</f>
        <v/>
      </c>
      <c r="AN4" s="63"/>
      <c r="AO4" s="64" t="str">
        <f>IF(AND((AN4&gt;0),(AN$7&gt;0)),(AN4/AN$7*100),"")</f>
        <v/>
      </c>
      <c r="AP4" s="63"/>
      <c r="AQ4" s="64" t="str">
        <f>IF(AND((AP4&gt;0),(AP$7&gt;0)),(AP4/AP$7*100),"")</f>
        <v/>
      </c>
      <c r="AR4" s="63"/>
      <c r="AS4" s="64" t="str">
        <f>IF(AND((AR4&gt;0),(AR$7&gt;0)),(AR4/AR$7*100),"")</f>
        <v/>
      </c>
      <c r="AT4" s="63"/>
      <c r="AU4" s="64" t="str">
        <f>IF(AND((AT4&gt;0),(AT$7&gt;0)),(AT4/AT$7*100),"")</f>
        <v/>
      </c>
      <c r="AV4" s="63"/>
      <c r="AW4" s="64" t="str">
        <f>IF(AND((AV4&gt;0),(AV$7&gt;0)),(AV4/AV$7*100),"")</f>
        <v/>
      </c>
      <c r="AX4" s="63"/>
      <c r="AY4" s="64" t="str">
        <f>IF(AND((AX4&gt;0),(AX$7&gt;0)),(AX4/AX$7*100),"")</f>
        <v/>
      </c>
      <c r="AZ4" s="63"/>
      <c r="BA4" s="64" t="str">
        <f>IF(AND((AZ4&gt;0),(AZ$7&gt;0)),(AZ4/AZ$7*100),"")</f>
        <v/>
      </c>
      <c r="BB4" s="63"/>
      <c r="BC4" s="64" t="str">
        <f>IF(AND((BB4&gt;0),(BB$7&gt;0)),(BB4/BB$7*100),"")</f>
        <v/>
      </c>
      <c r="BD4" s="63"/>
      <c r="BE4" s="64" t="str">
        <f>IF(AND((BD4&gt;0),(BD$7&gt;0)),(BD4/BD$7*100),"")</f>
        <v/>
      </c>
      <c r="BF4" s="63"/>
      <c r="BG4" s="64" t="str">
        <f>IF(AND((BF4&gt;0),(BF$7&gt;0)),(BF4/BF$7*100),"")</f>
        <v/>
      </c>
      <c r="BH4" s="63"/>
      <c r="BI4" s="64" t="str">
        <f>IF(AND((BH4&gt;0),(BH$7&gt;0)),(BH4/BH$7*100),"")</f>
        <v/>
      </c>
      <c r="BK4" s="65" t="str">
        <f t="shared" ref="BK4:BK48" si="0">A4</f>
        <v>Peribuccal papillae length</v>
      </c>
      <c r="BL4" s="66">
        <f t="shared" ref="BL4:BL48" si="1">COUNT(B4,D4,F4,H4,J4,L4,N4,P4,R4,T4,V4,X4,Z4,AB4,AD4,AF4,AH4,AJ4,AL4,AN4,AP4,AR4,AT4,AV4,AX4,AZ4,BB4,BD4,BF4,BH4)</f>
        <v>0</v>
      </c>
      <c r="BM4" s="67" t="str">
        <f t="shared" ref="BM4:BM48" si="2">IF(SUM(B4,D4,F4,H4,J4,L4,N4,P4,R4,T4,V4,X4,Z4,AB4,AD4,AF4,AH4,AJ4,AL4,AN4,AP4,AR4,AT4,AV4,AX4,AZ4,BB4,BD4,BF4,BH4)&gt;0,MIN(B4,D4,F4,H4,J4,L4,N4,P4,R4,T4,V4,X4,Z4,AB4,AD4,AF4,AH4,AJ4,AL4,AN4,AP4,AR4,AT4,AV4,AX4,AZ4,BB4,BD4,BF4,BH4),"")</f>
        <v/>
      </c>
      <c r="BN4" s="52" t="str">
        <f t="shared" ref="BN4:BN48" si="3">IF(COUNT(BM4)&gt;0,"–","?")</f>
        <v>?</v>
      </c>
      <c r="BO4" s="68" t="str">
        <f t="shared" ref="BO4:BO48" si="4">IF(SUM(B4,D4,F4,H4,J4,L4,N4,P4,R4,T4,V4,X4,Z4,AB4,AD4,AF4,AH4,AJ4,AL4,AN4,AP4,AR4,AT4,AV4,AX4,AZ4,BB4,BD4,BF4,BH4)&gt;0,MAX(B4,D4,F4,H4,J4,L4,N4,P4,R4,T4,V4,X4,Z4,AB4,AD4,AF4,AH4,AJ4,AL4,AN4,AP4,AR4,AT4,AV4,AX4,AZ4,BB4,BD4,BF4,BH4),"")</f>
        <v/>
      </c>
      <c r="BP4" s="69" t="str">
        <f t="shared" ref="BP4:BP48" si="5">IF(SUM(C4,E4,G4,I4,K4,M4,O4,Q4,S4,U4,W4,Y4,AA4,AC4,AE4,AG4,AI4,AK4,AM4,AO4,AQ4,AS4,AU4,AW4,AY4,BA4,BC4,BE4,BG4,BI4)&gt;0,MIN(C4,E4,G4,I4,K4,M4,O4,Q4,S4,U4,W4,Y4,AA4,AC4,AE4,AG4,AI4,AK4,AM4,AO4,AQ4,AS4,AU4,AW4,AY4,BA4,BC4,BE4,BG4,BI4),"")</f>
        <v/>
      </c>
      <c r="BQ4" s="70" t="str">
        <f t="shared" ref="BQ4:BQ47" si="6">IF(COUNT(BP4)&gt;0,"–","?")</f>
        <v>?</v>
      </c>
      <c r="BR4" s="71" t="str">
        <f t="shared" ref="BR4:BR48" si="7">IF(SUM(C4,E4,G4,I4,K4,M4,O4,Q4,S4,U4,W4,Y4,AA4,AC4,AE4,AG4,AI4,AK4,AM4,AO4,AQ4,AS4,AU4,AW4,AY4,BA4,BC4,BE4,BG4,BI4)&gt;0,MAX(C4,E4,G4,I4,K4,M4,O4,Q4,S4,U4,W4,Y4,AA4,AC4,AE4,AG4,AI4,AK4,AM4,AO4,AQ4,AS4,AU4,AW4,AY4,BA4,BC4,BE4,BG4,BI4),"")</f>
        <v/>
      </c>
      <c r="BS4" s="72" t="str">
        <f t="shared" ref="BS4:BT48" si="8">IF(SUM(B4,D4,F4,H4,J4,L4,N4,P4,R4,T4,V4,X4,Z4,AB4,AD4,AF4,AH4,AJ4,AL4,AN4,AP4,AR4,AT4,AV4,AX4,AZ4,BB4,BD4,BF4,BH4)&gt;0,AVERAGE(B4,D4,F4,H4,J4,L4,N4,P4,R4,T4,V4,X4,Z4,AB4,AD4,AF4,AH4,AJ4,AL4,AN4,AP4,AR4,AT4,AV4,AX4,AZ4,BB4,BD4,BF4,BH4),"?")</f>
        <v>?</v>
      </c>
      <c r="BT4" s="73" t="str">
        <f t="shared" si="8"/>
        <v>?</v>
      </c>
      <c r="BU4" s="74" t="str">
        <f t="shared" ref="BU4:BV48" si="9">IF(COUNT(B4,D4,F4,H4,J4,L4,N4,P4,R4,T4,V4,X4,Z4,AB4,AD4,AF4,AH4,AJ4,AL4,AN4,AP4,AR4,AT4,AV4,AX4,AZ4,BB4,BD4,BF4,BH4)&gt;1,STDEV(B4,D4,F4,H4,J4,L4,N4,P4,R4,T4,V4,X4,Z4,AB4,AD4,AF4,AH4,AJ4,AL4,AN4,AP4,AR4,AT4,AV4,AX4,AZ4,BB4,BD4,BF4,BH4),"?")</f>
        <v>?</v>
      </c>
      <c r="BV4" s="75" t="str">
        <f t="shared" si="9"/>
        <v>?</v>
      </c>
      <c r="BW4" s="74" t="str">
        <f t="shared" ref="BW4:BX48" si="10">IF(COUNT(B4)&gt;0,B4,"?")</f>
        <v>?</v>
      </c>
      <c r="BX4" s="70" t="str">
        <f t="shared" si="10"/>
        <v>?</v>
      </c>
    </row>
    <row r="5" spans="1:78" x14ac:dyDescent="0.3">
      <c r="A5" s="43" t="s">
        <v>27</v>
      </c>
      <c r="B5" s="61"/>
      <c r="C5" s="62" t="str">
        <f>IF(AND((B5&gt;0),(B$7&gt;0)),(B5/B$7*100),"")</f>
        <v/>
      </c>
      <c r="D5" s="63"/>
      <c r="E5" s="64" t="str">
        <f>IF(AND((D5&gt;0),(D$7&gt;0)),(D5/D$7*100),"")</f>
        <v/>
      </c>
      <c r="F5" s="63"/>
      <c r="G5" s="64" t="str">
        <f>IF(AND((F5&gt;0),(F$7&gt;0)),(F5/F$7*100),"")</f>
        <v/>
      </c>
      <c r="H5" s="63"/>
      <c r="I5" s="64" t="str">
        <f>IF(AND((H5&gt;0),(H$7&gt;0)),(H5/H$7*100),"")</f>
        <v/>
      </c>
      <c r="J5" s="63"/>
      <c r="K5" s="64" t="str">
        <f>IF(AND((J5&gt;0),(J$7&gt;0)),(J5/J$7*100),"")</f>
        <v/>
      </c>
      <c r="L5" s="63"/>
      <c r="M5" s="64" t="str">
        <f>IF(AND((L5&gt;0),(L$7&gt;0)),(L5/L$7*100),"")</f>
        <v/>
      </c>
      <c r="N5" s="63"/>
      <c r="O5" s="64" t="str">
        <f>IF(AND((N5&gt;0),(N$7&gt;0)),(N5/N$7*100),"")</f>
        <v/>
      </c>
      <c r="P5" s="63"/>
      <c r="Q5" s="64" t="str">
        <f>IF(AND((P5&gt;0),(P$7&gt;0)),(P5/P$7*100),"")</f>
        <v/>
      </c>
      <c r="R5" s="63"/>
      <c r="S5" s="64" t="str">
        <f>IF(AND((R5&gt;0),(R$7&gt;0)),(R5/R$7*100),"")</f>
        <v/>
      </c>
      <c r="T5" s="63"/>
      <c r="U5" s="64" t="str">
        <f>IF(AND((T5&gt;0),(T$7&gt;0)),(T5/T$7*100),"")</f>
        <v/>
      </c>
      <c r="V5" s="63"/>
      <c r="W5" s="64" t="str">
        <f>IF(AND((V5&gt;0),(V$7&gt;0)),(V5/V$7*100),"")</f>
        <v/>
      </c>
      <c r="X5" s="63"/>
      <c r="Y5" s="64" t="str">
        <f>IF(AND((X5&gt;0),(X$7&gt;0)),(X5/X$7*100),"")</f>
        <v/>
      </c>
      <c r="Z5" s="63"/>
      <c r="AA5" s="64" t="str">
        <f>IF(AND((Z5&gt;0),(Z$7&gt;0)),(Z5/Z$7*100),"")</f>
        <v/>
      </c>
      <c r="AB5" s="63"/>
      <c r="AC5" s="64" t="str">
        <f>IF(AND((AB5&gt;0),(AB$7&gt;0)),(AB5/AB$7*100),"")</f>
        <v/>
      </c>
      <c r="AD5" s="63"/>
      <c r="AE5" s="64" t="str">
        <f>IF(AND((AD5&gt;0),(AD$7&gt;0)),(AD5/AD$7*100),"")</f>
        <v/>
      </c>
      <c r="AF5" s="63"/>
      <c r="AG5" s="64" t="str">
        <f>IF(AND((AF5&gt;0),(AF$7&gt;0)),(AF5/AF$7*100),"")</f>
        <v/>
      </c>
      <c r="AH5" s="63"/>
      <c r="AI5" s="64" t="str">
        <f>IF(AND((AH5&gt;0),(AH$7&gt;0)),(AH5/AH$7*100),"")</f>
        <v/>
      </c>
      <c r="AJ5" s="63"/>
      <c r="AK5" s="64" t="str">
        <f>IF(AND((AJ5&gt;0),(AJ$7&gt;0)),(AJ5/AJ$7*100),"")</f>
        <v/>
      </c>
      <c r="AL5" s="63"/>
      <c r="AM5" s="64" t="str">
        <f>IF(AND((AL5&gt;0),(AL$7&gt;0)),(AL5/AL$7*100),"")</f>
        <v/>
      </c>
      <c r="AN5" s="63"/>
      <c r="AO5" s="64" t="str">
        <f>IF(AND((AN5&gt;0),(AN$7&gt;0)),(AN5/AN$7*100),"")</f>
        <v/>
      </c>
      <c r="AP5" s="63"/>
      <c r="AQ5" s="64" t="str">
        <f>IF(AND((AP5&gt;0),(AP$7&gt;0)),(AP5/AP$7*100),"")</f>
        <v/>
      </c>
      <c r="AR5" s="63"/>
      <c r="AS5" s="64" t="str">
        <f>IF(AND((AR5&gt;0),(AR$7&gt;0)),(AR5/AR$7*100),"")</f>
        <v/>
      </c>
      <c r="AT5" s="63"/>
      <c r="AU5" s="64" t="str">
        <f>IF(AND((AT5&gt;0),(AT$7&gt;0)),(AT5/AT$7*100),"")</f>
        <v/>
      </c>
      <c r="AV5" s="63"/>
      <c r="AW5" s="64" t="str">
        <f>IF(AND((AV5&gt;0),(AV$7&gt;0)),(AV5/AV$7*100),"")</f>
        <v/>
      </c>
      <c r="AX5" s="63"/>
      <c r="AY5" s="64" t="str">
        <f>IF(AND((AX5&gt;0),(AX$7&gt;0)),(AX5/AX$7*100),"")</f>
        <v/>
      </c>
      <c r="AZ5" s="63"/>
      <c r="BA5" s="64" t="str">
        <f>IF(AND((AZ5&gt;0),(AZ$7&gt;0)),(AZ5/AZ$7*100),"")</f>
        <v/>
      </c>
      <c r="BB5" s="63"/>
      <c r="BC5" s="64" t="str">
        <f>IF(AND((BB5&gt;0),(BB$7&gt;0)),(BB5/BB$7*100),"")</f>
        <v/>
      </c>
      <c r="BD5" s="63"/>
      <c r="BE5" s="64" t="str">
        <f>IF(AND((BD5&gt;0),(BD$7&gt;0)),(BD5/BD$7*100),"")</f>
        <v/>
      </c>
      <c r="BF5" s="63"/>
      <c r="BG5" s="64" t="str">
        <f>IF(AND((BF5&gt;0),(BF$7&gt;0)),(BF5/BF$7*100),"")</f>
        <v/>
      </c>
      <c r="BH5" s="63"/>
      <c r="BI5" s="64" t="str">
        <f>IF(AND((BH5&gt;0),(BH$7&gt;0)),(BH5/BH$7*100),"")</f>
        <v/>
      </c>
      <c r="BK5" s="65" t="str">
        <f t="shared" si="0"/>
        <v>Lateral papillae length</v>
      </c>
      <c r="BL5" s="66">
        <f t="shared" si="1"/>
        <v>0</v>
      </c>
      <c r="BM5" s="67" t="str">
        <f t="shared" si="2"/>
        <v/>
      </c>
      <c r="BN5" s="52" t="str">
        <f t="shared" si="3"/>
        <v>?</v>
      </c>
      <c r="BO5" s="68" t="str">
        <f t="shared" si="4"/>
        <v/>
      </c>
      <c r="BP5" s="69" t="str">
        <f t="shared" si="5"/>
        <v/>
      </c>
      <c r="BQ5" s="70" t="str">
        <f t="shared" si="6"/>
        <v>?</v>
      </c>
      <c r="BR5" s="71" t="str">
        <f t="shared" si="7"/>
        <v/>
      </c>
      <c r="BS5" s="72" t="str">
        <f t="shared" si="8"/>
        <v>?</v>
      </c>
      <c r="BT5" s="73" t="str">
        <f t="shared" si="8"/>
        <v>?</v>
      </c>
      <c r="BU5" s="74" t="str">
        <f t="shared" si="9"/>
        <v>?</v>
      </c>
      <c r="BV5" s="75" t="str">
        <f t="shared" si="9"/>
        <v>?</v>
      </c>
      <c r="BW5" s="74" t="str">
        <f t="shared" si="10"/>
        <v>?</v>
      </c>
      <c r="BX5" s="70" t="str">
        <f t="shared" si="10"/>
        <v>?</v>
      </c>
    </row>
    <row r="6" spans="1:78" x14ac:dyDescent="0.3">
      <c r="A6" s="43" t="s">
        <v>28</v>
      </c>
      <c r="B6" s="76"/>
      <c r="C6" s="77"/>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9"/>
      <c r="AF6" s="80"/>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9"/>
      <c r="BK6" s="65" t="str">
        <f t="shared" si="0"/>
        <v>Buccal tube</v>
      </c>
      <c r="BL6" s="66"/>
      <c r="BM6" s="67"/>
      <c r="BN6" s="52"/>
      <c r="BO6" s="68"/>
      <c r="BP6" s="69"/>
      <c r="BQ6" s="70"/>
      <c r="BR6" s="71"/>
      <c r="BS6" s="72"/>
      <c r="BT6" s="73"/>
      <c r="BU6" s="74"/>
      <c r="BV6" s="75"/>
      <c r="BW6" s="74"/>
      <c r="BX6" s="70"/>
    </row>
    <row r="7" spans="1:78" x14ac:dyDescent="0.3">
      <c r="A7" s="81" t="s">
        <v>29</v>
      </c>
      <c r="B7" s="61"/>
      <c r="C7" s="62" t="s">
        <v>30</v>
      </c>
      <c r="D7" s="63"/>
      <c r="E7" s="64" t="s">
        <v>30</v>
      </c>
      <c r="F7" s="63"/>
      <c r="G7" s="64" t="s">
        <v>30</v>
      </c>
      <c r="H7" s="63"/>
      <c r="I7" s="64" t="s">
        <v>30</v>
      </c>
      <c r="J7" s="63"/>
      <c r="K7" s="64" t="s">
        <v>30</v>
      </c>
      <c r="L7" s="63"/>
      <c r="M7" s="64" t="s">
        <v>30</v>
      </c>
      <c r="N7" s="63"/>
      <c r="O7" s="64" t="s">
        <v>30</v>
      </c>
      <c r="P7" s="63"/>
      <c r="Q7" s="64" t="s">
        <v>30</v>
      </c>
      <c r="R7" s="63"/>
      <c r="S7" s="64" t="s">
        <v>30</v>
      </c>
      <c r="T7" s="63"/>
      <c r="U7" s="64" t="s">
        <v>30</v>
      </c>
      <c r="V7" s="63"/>
      <c r="W7" s="64" t="s">
        <v>30</v>
      </c>
      <c r="X7" s="63"/>
      <c r="Y7" s="64" t="s">
        <v>30</v>
      </c>
      <c r="Z7" s="63"/>
      <c r="AA7" s="64" t="s">
        <v>30</v>
      </c>
      <c r="AB7" s="63"/>
      <c r="AC7" s="64" t="s">
        <v>30</v>
      </c>
      <c r="AD7" s="63"/>
      <c r="AE7" s="64" t="s">
        <v>30</v>
      </c>
      <c r="AF7" s="63"/>
      <c r="AG7" s="64" t="s">
        <v>30</v>
      </c>
      <c r="AH7" s="63"/>
      <c r="AI7" s="64" t="s">
        <v>30</v>
      </c>
      <c r="AJ7" s="63"/>
      <c r="AK7" s="64" t="s">
        <v>30</v>
      </c>
      <c r="AL7" s="63"/>
      <c r="AM7" s="64" t="s">
        <v>30</v>
      </c>
      <c r="AN7" s="63"/>
      <c r="AO7" s="64" t="s">
        <v>30</v>
      </c>
      <c r="AP7" s="63"/>
      <c r="AQ7" s="64" t="s">
        <v>30</v>
      </c>
      <c r="AR7" s="63"/>
      <c r="AS7" s="64" t="s">
        <v>30</v>
      </c>
      <c r="AT7" s="63"/>
      <c r="AU7" s="64" t="s">
        <v>30</v>
      </c>
      <c r="AV7" s="63"/>
      <c r="AW7" s="64" t="s">
        <v>30</v>
      </c>
      <c r="AX7" s="63"/>
      <c r="AY7" s="64" t="s">
        <v>30</v>
      </c>
      <c r="AZ7" s="63"/>
      <c r="BA7" s="64" t="s">
        <v>30</v>
      </c>
      <c r="BB7" s="63"/>
      <c r="BC7" s="64" t="s">
        <v>30</v>
      </c>
      <c r="BD7" s="63"/>
      <c r="BE7" s="64" t="s">
        <v>30</v>
      </c>
      <c r="BF7" s="63"/>
      <c r="BG7" s="64" t="s">
        <v>30</v>
      </c>
      <c r="BH7" s="63"/>
      <c r="BI7" s="64" t="s">
        <v>30</v>
      </c>
      <c r="BK7" s="65" t="str">
        <f t="shared" si="0"/>
        <v xml:space="preserve">     Length</v>
      </c>
      <c r="BL7" s="66">
        <f t="shared" si="1"/>
        <v>0</v>
      </c>
      <c r="BM7" s="67" t="str">
        <f t="shared" si="2"/>
        <v/>
      </c>
      <c r="BN7" s="52" t="str">
        <f t="shared" si="3"/>
        <v>?</v>
      </c>
      <c r="BO7" s="68" t="str">
        <f t="shared" si="4"/>
        <v/>
      </c>
      <c r="BP7" s="69" t="str">
        <f t="shared" si="5"/>
        <v/>
      </c>
      <c r="BQ7" s="70" t="s">
        <v>30</v>
      </c>
      <c r="BR7" s="71" t="str">
        <f t="shared" si="7"/>
        <v/>
      </c>
      <c r="BS7" s="72" t="str">
        <f t="shared" si="8"/>
        <v>?</v>
      </c>
      <c r="BT7" s="73" t="s">
        <v>30</v>
      </c>
      <c r="BU7" s="74" t="str">
        <f t="shared" si="9"/>
        <v>?</v>
      </c>
      <c r="BV7" s="75" t="s">
        <v>30</v>
      </c>
      <c r="BW7" s="74" t="str">
        <f t="shared" si="10"/>
        <v>?</v>
      </c>
      <c r="BX7" s="70" t="s">
        <v>30</v>
      </c>
      <c r="BZ7" s="70"/>
    </row>
    <row r="8" spans="1:78" x14ac:dyDescent="0.3">
      <c r="A8" s="81" t="s">
        <v>31</v>
      </c>
      <c r="B8" s="61"/>
      <c r="C8" s="62" t="str">
        <f>IF(AND((B8&gt;0),(B$7&gt;0)),(B8/B$7*100),"")</f>
        <v/>
      </c>
      <c r="D8" s="63"/>
      <c r="E8" s="64" t="str">
        <f>IF(AND((D8&gt;0),(D$7&gt;0)),(D8/D$7*100),"")</f>
        <v/>
      </c>
      <c r="F8" s="63"/>
      <c r="G8" s="64" t="str">
        <f>IF(AND((F8&gt;0),(F$7&gt;0)),(F8/F$7*100),"")</f>
        <v/>
      </c>
      <c r="H8" s="63"/>
      <c r="I8" s="64" t="str">
        <f>IF(AND((H8&gt;0),(H$7&gt;0)),(H8/H$7*100),"")</f>
        <v/>
      </c>
      <c r="J8" s="63"/>
      <c r="K8" s="64" t="str">
        <f>IF(AND((J8&gt;0),(J$7&gt;0)),(J8/J$7*100),"")</f>
        <v/>
      </c>
      <c r="L8" s="63"/>
      <c r="M8" s="64" t="str">
        <f>IF(AND((L8&gt;0),(L$7&gt;0)),(L8/L$7*100),"")</f>
        <v/>
      </c>
      <c r="N8" s="63"/>
      <c r="O8" s="64" t="str">
        <f>IF(AND((N8&gt;0),(N$7&gt;0)),(N8/N$7*100),"")</f>
        <v/>
      </c>
      <c r="P8" s="63"/>
      <c r="Q8" s="64" t="str">
        <f>IF(AND((P8&gt;0),(P$7&gt;0)),(P8/P$7*100),"")</f>
        <v/>
      </c>
      <c r="R8" s="63"/>
      <c r="S8" s="64" t="str">
        <f>IF(AND((R8&gt;0),(R$7&gt;0)),(R8/R$7*100),"")</f>
        <v/>
      </c>
      <c r="T8" s="63"/>
      <c r="U8" s="64" t="str">
        <f>IF(AND((T8&gt;0),(T$7&gt;0)),(T8/T$7*100),"")</f>
        <v/>
      </c>
      <c r="V8" s="63"/>
      <c r="W8" s="64" t="str">
        <f>IF(AND((V8&gt;0),(V$7&gt;0)),(V8/V$7*100),"")</f>
        <v/>
      </c>
      <c r="X8" s="63"/>
      <c r="Y8" s="64" t="str">
        <f>IF(AND((X8&gt;0),(X$7&gt;0)),(X8/X$7*100),"")</f>
        <v/>
      </c>
      <c r="Z8" s="63"/>
      <c r="AA8" s="64" t="str">
        <f>IF(AND((Z8&gt;0),(Z$7&gt;0)),(Z8/Z$7*100),"")</f>
        <v/>
      </c>
      <c r="AB8" s="63"/>
      <c r="AC8" s="64" t="str">
        <f>IF(AND((AB8&gt;0),(AB$7&gt;0)),(AB8/AB$7*100),"")</f>
        <v/>
      </c>
      <c r="AD8" s="63"/>
      <c r="AE8" s="64" t="str">
        <f>IF(AND((AD8&gt;0),(AD$7&gt;0)),(AD8/AD$7*100),"")</f>
        <v/>
      </c>
      <c r="AF8" s="63"/>
      <c r="AG8" s="64" t="str">
        <f>IF(AND((AF8&gt;0),(AF$7&gt;0)),(AF8/AF$7*100),"")</f>
        <v/>
      </c>
      <c r="AH8" s="63"/>
      <c r="AI8" s="64" t="str">
        <f>IF(AND((AH8&gt;0),(AH$7&gt;0)),(AH8/AH$7*100),"")</f>
        <v/>
      </c>
      <c r="AJ8" s="63"/>
      <c r="AK8" s="64" t="str">
        <f>IF(AND((AJ8&gt;0),(AJ$7&gt;0)),(AJ8/AJ$7*100),"")</f>
        <v/>
      </c>
      <c r="AL8" s="63"/>
      <c r="AM8" s="64" t="str">
        <f>IF(AND((AL8&gt;0),(AL$7&gt;0)),(AL8/AL$7*100),"")</f>
        <v/>
      </c>
      <c r="AN8" s="63"/>
      <c r="AO8" s="64" t="str">
        <f>IF(AND((AN8&gt;0),(AN$7&gt;0)),(AN8/AN$7*100),"")</f>
        <v/>
      </c>
      <c r="AP8" s="63"/>
      <c r="AQ8" s="64" t="str">
        <f>IF(AND((AP8&gt;0),(AP$7&gt;0)),(AP8/AP$7*100),"")</f>
        <v/>
      </c>
      <c r="AR8" s="63"/>
      <c r="AS8" s="64" t="str">
        <f>IF(AND((AR8&gt;0),(AR$7&gt;0)),(AR8/AR$7*100),"")</f>
        <v/>
      </c>
      <c r="AT8" s="63"/>
      <c r="AU8" s="64" t="str">
        <f>IF(AND((AT8&gt;0),(AT$7&gt;0)),(AT8/AT$7*100),"")</f>
        <v/>
      </c>
      <c r="AV8" s="63"/>
      <c r="AW8" s="64" t="str">
        <f>IF(AND((AV8&gt;0),(AV$7&gt;0)),(AV8/AV$7*100),"")</f>
        <v/>
      </c>
      <c r="AX8" s="63"/>
      <c r="AY8" s="64" t="str">
        <f>IF(AND((AX8&gt;0),(AX$7&gt;0)),(AX8/AX$7*100),"")</f>
        <v/>
      </c>
      <c r="AZ8" s="63"/>
      <c r="BA8" s="64" t="str">
        <f>IF(AND((AZ8&gt;0),(AZ$7&gt;0)),(AZ8/AZ$7*100),"")</f>
        <v/>
      </c>
      <c r="BB8" s="63"/>
      <c r="BC8" s="64" t="str">
        <f>IF(AND((BB8&gt;0),(BB$7&gt;0)),(BB8/BB$7*100),"")</f>
        <v/>
      </c>
      <c r="BD8" s="63"/>
      <c r="BE8" s="64" t="str">
        <f>IF(AND((BD8&gt;0),(BD$7&gt;0)),(BD8/BD$7*100),"")</f>
        <v/>
      </c>
      <c r="BF8" s="63"/>
      <c r="BG8" s="64" t="str">
        <f>IF(AND((BF8&gt;0),(BF$7&gt;0)),(BF8/BF$7*100),"")</f>
        <v/>
      </c>
      <c r="BH8" s="63"/>
      <c r="BI8" s="64" t="str">
        <f>IF(AND((BH8&gt;0),(BH$7&gt;0)),(BH8/BH$7*100),"")</f>
        <v/>
      </c>
      <c r="BK8" s="65" t="str">
        <f t="shared" si="0"/>
        <v xml:space="preserve">     Stylet support insertion point</v>
      </c>
      <c r="BL8" s="66">
        <f t="shared" si="1"/>
        <v>0</v>
      </c>
      <c r="BM8" s="67" t="str">
        <f t="shared" si="2"/>
        <v/>
      </c>
      <c r="BN8" s="52" t="str">
        <f t="shared" si="3"/>
        <v>?</v>
      </c>
      <c r="BO8" s="68" t="str">
        <f t="shared" si="4"/>
        <v/>
      </c>
      <c r="BP8" s="69" t="str">
        <f t="shared" si="5"/>
        <v/>
      </c>
      <c r="BQ8" s="70" t="str">
        <f t="shared" si="6"/>
        <v>?</v>
      </c>
      <c r="BR8" s="71" t="str">
        <f t="shared" si="7"/>
        <v/>
      </c>
      <c r="BS8" s="72" t="str">
        <f t="shared" si="8"/>
        <v>?</v>
      </c>
      <c r="BT8" s="73" t="str">
        <f t="shared" si="8"/>
        <v>?</v>
      </c>
      <c r="BU8" s="74" t="str">
        <f t="shared" si="9"/>
        <v>?</v>
      </c>
      <c r="BV8" s="75" t="str">
        <f t="shared" si="9"/>
        <v>?</v>
      </c>
      <c r="BW8" s="74" t="str">
        <f t="shared" si="10"/>
        <v>?</v>
      </c>
      <c r="BX8" s="70" t="str">
        <f t="shared" si="10"/>
        <v>?</v>
      </c>
    </row>
    <row r="9" spans="1:78" x14ac:dyDescent="0.3">
      <c r="A9" s="81" t="s">
        <v>32</v>
      </c>
      <c r="B9" s="61"/>
      <c r="C9" s="62" t="str">
        <f>IF(AND((B9&gt;0),(B$7&gt;0)),(B9/B$7*100),"")</f>
        <v/>
      </c>
      <c r="D9" s="63"/>
      <c r="E9" s="64" t="str">
        <f>IF(AND((D9&gt;0),(D$7&gt;0)),(D9/D$7*100),"")</f>
        <v/>
      </c>
      <c r="F9" s="63"/>
      <c r="G9" s="64" t="str">
        <f>IF(AND((F9&gt;0),(F$7&gt;0)),(F9/F$7*100),"")</f>
        <v/>
      </c>
      <c r="H9" s="63"/>
      <c r="I9" s="64" t="str">
        <f>IF(AND((H9&gt;0),(H$7&gt;0)),(H9/H$7*100),"")</f>
        <v/>
      </c>
      <c r="J9" s="63"/>
      <c r="K9" s="64" t="str">
        <f>IF(AND((J9&gt;0),(J$7&gt;0)),(J9/J$7*100),"")</f>
        <v/>
      </c>
      <c r="L9" s="63"/>
      <c r="M9" s="64" t="str">
        <f>IF(AND((L9&gt;0),(L$7&gt;0)),(L9/L$7*100),"")</f>
        <v/>
      </c>
      <c r="N9" s="63"/>
      <c r="O9" s="64" t="str">
        <f>IF(AND((N9&gt;0),(N$7&gt;0)),(N9/N$7*100),"")</f>
        <v/>
      </c>
      <c r="P9" s="63"/>
      <c r="Q9" s="64" t="str">
        <f>IF(AND((P9&gt;0),(P$7&gt;0)),(P9/P$7*100),"")</f>
        <v/>
      </c>
      <c r="R9" s="63"/>
      <c r="S9" s="64" t="str">
        <f>IF(AND((R9&gt;0),(R$7&gt;0)),(R9/R$7*100),"")</f>
        <v/>
      </c>
      <c r="T9" s="63"/>
      <c r="U9" s="64" t="str">
        <f>IF(AND((T9&gt;0),(T$7&gt;0)),(T9/T$7*100),"")</f>
        <v/>
      </c>
      <c r="V9" s="63"/>
      <c r="W9" s="64" t="str">
        <f>IF(AND((V9&gt;0),(V$7&gt;0)),(V9/V$7*100),"")</f>
        <v/>
      </c>
      <c r="X9" s="63"/>
      <c r="Y9" s="64" t="str">
        <f>IF(AND((X9&gt;0),(X$7&gt;0)),(X9/X$7*100),"")</f>
        <v/>
      </c>
      <c r="Z9" s="63"/>
      <c r="AA9" s="64" t="str">
        <f>IF(AND((Z9&gt;0),(Z$7&gt;0)),(Z9/Z$7*100),"")</f>
        <v/>
      </c>
      <c r="AB9" s="63"/>
      <c r="AC9" s="64" t="str">
        <f>IF(AND((AB9&gt;0),(AB$7&gt;0)),(AB9/AB$7*100),"")</f>
        <v/>
      </c>
      <c r="AD9" s="63"/>
      <c r="AE9" s="64" t="str">
        <f>IF(AND((AD9&gt;0),(AD$7&gt;0)),(AD9/AD$7*100),"")</f>
        <v/>
      </c>
      <c r="AF9" s="63"/>
      <c r="AG9" s="64" t="str">
        <f>IF(AND((AF9&gt;0),(AF$7&gt;0)),(AF9/AF$7*100),"")</f>
        <v/>
      </c>
      <c r="AH9" s="63"/>
      <c r="AI9" s="64" t="str">
        <f>IF(AND((AH9&gt;0),(AH$7&gt;0)),(AH9/AH$7*100),"")</f>
        <v/>
      </c>
      <c r="AJ9" s="63"/>
      <c r="AK9" s="64" t="str">
        <f>IF(AND((AJ9&gt;0),(AJ$7&gt;0)),(AJ9/AJ$7*100),"")</f>
        <v/>
      </c>
      <c r="AL9" s="63"/>
      <c r="AM9" s="64" t="str">
        <f>IF(AND((AL9&gt;0),(AL$7&gt;0)),(AL9/AL$7*100),"")</f>
        <v/>
      </c>
      <c r="AN9" s="63"/>
      <c r="AO9" s="64" t="str">
        <f>IF(AND((AN9&gt;0),(AN$7&gt;0)),(AN9/AN$7*100),"")</f>
        <v/>
      </c>
      <c r="AP9" s="63"/>
      <c r="AQ9" s="64" t="str">
        <f>IF(AND((AP9&gt;0),(AP$7&gt;0)),(AP9/AP$7*100),"")</f>
        <v/>
      </c>
      <c r="AR9" s="63"/>
      <c r="AS9" s="64" t="str">
        <f>IF(AND((AR9&gt;0),(AR$7&gt;0)),(AR9/AR$7*100),"")</f>
        <v/>
      </c>
      <c r="AT9" s="63"/>
      <c r="AU9" s="64" t="str">
        <f>IF(AND((AT9&gt;0),(AT$7&gt;0)),(AT9/AT$7*100),"")</f>
        <v/>
      </c>
      <c r="AV9" s="63"/>
      <c r="AW9" s="64" t="str">
        <f>IF(AND((AV9&gt;0),(AV$7&gt;0)),(AV9/AV$7*100),"")</f>
        <v/>
      </c>
      <c r="AX9" s="63"/>
      <c r="AY9" s="64" t="str">
        <f>IF(AND((AX9&gt;0),(AX$7&gt;0)),(AX9/AX$7*100),"")</f>
        <v/>
      </c>
      <c r="AZ9" s="63"/>
      <c r="BA9" s="64" t="str">
        <f>IF(AND((AZ9&gt;0),(AZ$7&gt;0)),(AZ9/AZ$7*100),"")</f>
        <v/>
      </c>
      <c r="BB9" s="63"/>
      <c r="BC9" s="64" t="str">
        <f>IF(AND((BB9&gt;0),(BB$7&gt;0)),(BB9/BB$7*100),"")</f>
        <v/>
      </c>
      <c r="BD9" s="63"/>
      <c r="BE9" s="64" t="str">
        <f>IF(AND((BD9&gt;0),(BD$7&gt;0)),(BD9/BD$7*100),"")</f>
        <v/>
      </c>
      <c r="BF9" s="63"/>
      <c r="BG9" s="64" t="str">
        <f>IF(AND((BF9&gt;0),(BF$7&gt;0)),(BF9/BF$7*100),"")</f>
        <v/>
      </c>
      <c r="BH9" s="63"/>
      <c r="BI9" s="64" t="str">
        <f>IF(AND((BH9&gt;0),(BH$7&gt;0)),(BH9/BH$7*100),"")</f>
        <v/>
      </c>
      <c r="BK9" s="65" t="str">
        <f t="shared" si="0"/>
        <v xml:space="preserve">     Anterior width</v>
      </c>
      <c r="BL9" s="66">
        <f t="shared" si="1"/>
        <v>0</v>
      </c>
      <c r="BM9" s="67" t="str">
        <f t="shared" si="2"/>
        <v/>
      </c>
      <c r="BN9" s="52" t="str">
        <f t="shared" si="3"/>
        <v>?</v>
      </c>
      <c r="BO9" s="68" t="str">
        <f t="shared" si="4"/>
        <v/>
      </c>
      <c r="BP9" s="69" t="str">
        <f t="shared" si="5"/>
        <v/>
      </c>
      <c r="BQ9" s="70" t="str">
        <f t="shared" si="6"/>
        <v>?</v>
      </c>
      <c r="BR9" s="71" t="str">
        <f t="shared" si="7"/>
        <v/>
      </c>
      <c r="BS9" s="72" t="str">
        <f t="shared" si="8"/>
        <v>?</v>
      </c>
      <c r="BT9" s="73" t="str">
        <f t="shared" si="8"/>
        <v>?</v>
      </c>
      <c r="BU9" s="74" t="str">
        <f t="shared" si="9"/>
        <v>?</v>
      </c>
      <c r="BV9" s="75" t="str">
        <f t="shared" si="9"/>
        <v>?</v>
      </c>
      <c r="BW9" s="74" t="str">
        <f t="shared" si="10"/>
        <v>?</v>
      </c>
      <c r="BX9" s="70" t="str">
        <f t="shared" si="10"/>
        <v>?</v>
      </c>
    </row>
    <row r="10" spans="1:78" x14ac:dyDescent="0.3">
      <c r="A10" s="81" t="s">
        <v>33</v>
      </c>
      <c r="B10" s="61"/>
      <c r="C10" s="62" t="str">
        <f>IF(AND((B10&gt;0),(B$7&gt;0)),(B10/B$7*100),"")</f>
        <v/>
      </c>
      <c r="D10" s="63"/>
      <c r="E10" s="64" t="str">
        <f>IF(AND((D10&gt;0),(D$7&gt;0)),(D10/D$7*100),"")</f>
        <v/>
      </c>
      <c r="F10" s="63"/>
      <c r="G10" s="64" t="str">
        <f>IF(AND((F10&gt;0),(F$7&gt;0)),(F10/F$7*100),"")</f>
        <v/>
      </c>
      <c r="H10" s="63"/>
      <c r="I10" s="64" t="str">
        <f>IF(AND((H10&gt;0),(H$7&gt;0)),(H10/H$7*100),"")</f>
        <v/>
      </c>
      <c r="J10" s="63"/>
      <c r="K10" s="64" t="str">
        <f>IF(AND((J10&gt;0),(J$7&gt;0)),(J10/J$7*100),"")</f>
        <v/>
      </c>
      <c r="L10" s="63"/>
      <c r="M10" s="64" t="str">
        <f>IF(AND((L10&gt;0),(L$7&gt;0)),(L10/L$7*100),"")</f>
        <v/>
      </c>
      <c r="N10" s="63"/>
      <c r="O10" s="64" t="str">
        <f>IF(AND((N10&gt;0),(N$7&gt;0)),(N10/N$7*100),"")</f>
        <v/>
      </c>
      <c r="P10" s="63"/>
      <c r="Q10" s="64" t="str">
        <f>IF(AND((P10&gt;0),(P$7&gt;0)),(P10/P$7*100),"")</f>
        <v/>
      </c>
      <c r="R10" s="63"/>
      <c r="S10" s="64" t="str">
        <f>IF(AND((R10&gt;0),(R$7&gt;0)),(R10/R$7*100),"")</f>
        <v/>
      </c>
      <c r="T10" s="63"/>
      <c r="U10" s="64" t="str">
        <f>IF(AND((T10&gt;0),(T$7&gt;0)),(T10/T$7*100),"")</f>
        <v/>
      </c>
      <c r="V10" s="63"/>
      <c r="W10" s="64" t="str">
        <f>IF(AND((V10&gt;0),(V$7&gt;0)),(V10/V$7*100),"")</f>
        <v/>
      </c>
      <c r="X10" s="63"/>
      <c r="Y10" s="64" t="str">
        <f>IF(AND((X10&gt;0),(X$7&gt;0)),(X10/X$7*100),"")</f>
        <v/>
      </c>
      <c r="Z10" s="63"/>
      <c r="AA10" s="64" t="str">
        <f>IF(AND((Z10&gt;0),(Z$7&gt;0)),(Z10/Z$7*100),"")</f>
        <v/>
      </c>
      <c r="AB10" s="63"/>
      <c r="AC10" s="64" t="str">
        <f>IF(AND((AB10&gt;0),(AB$7&gt;0)),(AB10/AB$7*100),"")</f>
        <v/>
      </c>
      <c r="AD10" s="63"/>
      <c r="AE10" s="64" t="str">
        <f>IF(AND((AD10&gt;0),(AD$7&gt;0)),(AD10/AD$7*100),"")</f>
        <v/>
      </c>
      <c r="AF10" s="63"/>
      <c r="AG10" s="64" t="str">
        <f>IF(AND((AF10&gt;0),(AF$7&gt;0)),(AF10/AF$7*100),"")</f>
        <v/>
      </c>
      <c r="AH10" s="63"/>
      <c r="AI10" s="64" t="str">
        <f>IF(AND((AH10&gt;0),(AH$7&gt;0)),(AH10/AH$7*100),"")</f>
        <v/>
      </c>
      <c r="AJ10" s="63"/>
      <c r="AK10" s="64" t="str">
        <f>IF(AND((AJ10&gt;0),(AJ$7&gt;0)),(AJ10/AJ$7*100),"")</f>
        <v/>
      </c>
      <c r="AL10" s="63"/>
      <c r="AM10" s="64" t="str">
        <f>IF(AND((AL10&gt;0),(AL$7&gt;0)),(AL10/AL$7*100),"")</f>
        <v/>
      </c>
      <c r="AN10" s="63"/>
      <c r="AO10" s="64" t="str">
        <f>IF(AND((AN10&gt;0),(AN$7&gt;0)),(AN10/AN$7*100),"")</f>
        <v/>
      </c>
      <c r="AP10" s="63"/>
      <c r="AQ10" s="64" t="str">
        <f>IF(AND((AP10&gt;0),(AP$7&gt;0)),(AP10/AP$7*100),"")</f>
        <v/>
      </c>
      <c r="AR10" s="63"/>
      <c r="AS10" s="64" t="str">
        <f>IF(AND((AR10&gt;0),(AR$7&gt;0)),(AR10/AR$7*100),"")</f>
        <v/>
      </c>
      <c r="AT10" s="63"/>
      <c r="AU10" s="64" t="str">
        <f>IF(AND((AT10&gt;0),(AT$7&gt;0)),(AT10/AT$7*100),"")</f>
        <v/>
      </c>
      <c r="AV10" s="63"/>
      <c r="AW10" s="64" t="str">
        <f>IF(AND((AV10&gt;0),(AV$7&gt;0)),(AV10/AV$7*100),"")</f>
        <v/>
      </c>
      <c r="AX10" s="63"/>
      <c r="AY10" s="64" t="str">
        <f>IF(AND((AX10&gt;0),(AX$7&gt;0)),(AX10/AX$7*100),"")</f>
        <v/>
      </c>
      <c r="AZ10" s="63"/>
      <c r="BA10" s="64" t="str">
        <f>IF(AND((AZ10&gt;0),(AZ$7&gt;0)),(AZ10/AZ$7*100),"")</f>
        <v/>
      </c>
      <c r="BB10" s="63"/>
      <c r="BC10" s="64" t="str">
        <f>IF(AND((BB10&gt;0),(BB$7&gt;0)),(BB10/BB$7*100),"")</f>
        <v/>
      </c>
      <c r="BD10" s="63"/>
      <c r="BE10" s="64" t="str">
        <f>IF(AND((BD10&gt;0),(BD$7&gt;0)),(BD10/BD$7*100),"")</f>
        <v/>
      </c>
      <c r="BF10" s="63"/>
      <c r="BG10" s="64" t="str">
        <f>IF(AND((BF10&gt;0),(BF$7&gt;0)),(BF10/BF$7*100),"")</f>
        <v/>
      </c>
      <c r="BH10" s="63"/>
      <c r="BI10" s="64" t="str">
        <f>IF(AND((BH10&gt;0),(BH$7&gt;0)),(BH10/BH$7*100),"")</f>
        <v/>
      </c>
      <c r="BK10" s="65" t="str">
        <f t="shared" si="0"/>
        <v xml:space="preserve">     Standard width</v>
      </c>
      <c r="BL10" s="66">
        <f t="shared" si="1"/>
        <v>0</v>
      </c>
      <c r="BM10" s="67" t="str">
        <f t="shared" si="2"/>
        <v/>
      </c>
      <c r="BN10" s="52" t="str">
        <f t="shared" si="3"/>
        <v>?</v>
      </c>
      <c r="BO10" s="68" t="str">
        <f t="shared" si="4"/>
        <v/>
      </c>
      <c r="BP10" s="69" t="str">
        <f t="shared" si="5"/>
        <v/>
      </c>
      <c r="BQ10" s="70" t="str">
        <f t="shared" si="6"/>
        <v>?</v>
      </c>
      <c r="BR10" s="71" t="str">
        <f t="shared" si="7"/>
        <v/>
      </c>
      <c r="BS10" s="72" t="str">
        <f t="shared" si="8"/>
        <v>?</v>
      </c>
      <c r="BT10" s="73" t="str">
        <f t="shared" si="8"/>
        <v>?</v>
      </c>
      <c r="BU10" s="74" t="str">
        <f t="shared" si="9"/>
        <v>?</v>
      </c>
      <c r="BV10" s="75" t="str">
        <f t="shared" si="9"/>
        <v>?</v>
      </c>
      <c r="BW10" s="74" t="str">
        <f t="shared" si="10"/>
        <v>?</v>
      </c>
      <c r="BX10" s="70" t="str">
        <f t="shared" si="10"/>
        <v>?</v>
      </c>
    </row>
    <row r="11" spans="1:78" x14ac:dyDescent="0.3">
      <c r="A11" s="81" t="s">
        <v>34</v>
      </c>
      <c r="B11" s="61"/>
      <c r="C11" s="62" t="str">
        <f>IF(AND((B11&gt;0),(B$7&gt;0)),(B11/B$7*100),"")</f>
        <v/>
      </c>
      <c r="D11" s="63"/>
      <c r="E11" s="64" t="str">
        <f>IF(AND((D11&gt;0),(D$7&gt;0)),(D11/D$7*100),"")</f>
        <v/>
      </c>
      <c r="F11" s="63"/>
      <c r="G11" s="64" t="str">
        <f>IF(AND((F11&gt;0),(F$7&gt;0)),(F11/F$7*100),"")</f>
        <v/>
      </c>
      <c r="H11" s="63"/>
      <c r="I11" s="64" t="str">
        <f>IF(AND((H11&gt;0),(H$7&gt;0)),(H11/H$7*100),"")</f>
        <v/>
      </c>
      <c r="J11" s="63"/>
      <c r="K11" s="64" t="str">
        <f>IF(AND((J11&gt;0),(J$7&gt;0)),(J11/J$7*100),"")</f>
        <v/>
      </c>
      <c r="L11" s="63"/>
      <c r="M11" s="64" t="str">
        <f>IF(AND((L11&gt;0),(L$7&gt;0)),(L11/L$7*100),"")</f>
        <v/>
      </c>
      <c r="N11" s="63"/>
      <c r="O11" s="64" t="str">
        <f>IF(AND((N11&gt;0),(N$7&gt;0)),(N11/N$7*100),"")</f>
        <v/>
      </c>
      <c r="P11" s="63"/>
      <c r="Q11" s="64" t="str">
        <f>IF(AND((P11&gt;0),(P$7&gt;0)),(P11/P$7*100),"")</f>
        <v/>
      </c>
      <c r="R11" s="63"/>
      <c r="S11" s="64" t="str">
        <f>IF(AND((R11&gt;0),(R$7&gt;0)),(R11/R$7*100),"")</f>
        <v/>
      </c>
      <c r="T11" s="63"/>
      <c r="U11" s="64" t="str">
        <f>IF(AND((T11&gt;0),(T$7&gt;0)),(T11/T$7*100),"")</f>
        <v/>
      </c>
      <c r="V11" s="63"/>
      <c r="W11" s="64" t="str">
        <f>IF(AND((V11&gt;0),(V$7&gt;0)),(V11/V$7*100),"")</f>
        <v/>
      </c>
      <c r="X11" s="63"/>
      <c r="Y11" s="64" t="str">
        <f>IF(AND((X11&gt;0),(X$7&gt;0)),(X11/X$7*100),"")</f>
        <v/>
      </c>
      <c r="Z11" s="63"/>
      <c r="AA11" s="64" t="str">
        <f>IF(AND((Z11&gt;0),(Z$7&gt;0)),(Z11/Z$7*100),"")</f>
        <v/>
      </c>
      <c r="AB11" s="63"/>
      <c r="AC11" s="64" t="str">
        <f>IF(AND((AB11&gt;0),(AB$7&gt;0)),(AB11/AB$7*100),"")</f>
        <v/>
      </c>
      <c r="AD11" s="63"/>
      <c r="AE11" s="64" t="str">
        <f>IF(AND((AD11&gt;0),(AD$7&gt;0)),(AD11/AD$7*100),"")</f>
        <v/>
      </c>
      <c r="AF11" s="63"/>
      <c r="AG11" s="64" t="str">
        <f>IF(AND((AF11&gt;0),(AF$7&gt;0)),(AF11/AF$7*100),"")</f>
        <v/>
      </c>
      <c r="AH11" s="63"/>
      <c r="AI11" s="64" t="str">
        <f>IF(AND((AH11&gt;0),(AH$7&gt;0)),(AH11/AH$7*100),"")</f>
        <v/>
      </c>
      <c r="AJ11" s="63"/>
      <c r="AK11" s="64" t="str">
        <f>IF(AND((AJ11&gt;0),(AJ$7&gt;0)),(AJ11/AJ$7*100),"")</f>
        <v/>
      </c>
      <c r="AL11" s="63"/>
      <c r="AM11" s="64" t="str">
        <f>IF(AND((AL11&gt;0),(AL$7&gt;0)),(AL11/AL$7*100),"")</f>
        <v/>
      </c>
      <c r="AN11" s="63"/>
      <c r="AO11" s="64" t="str">
        <f>IF(AND((AN11&gt;0),(AN$7&gt;0)),(AN11/AN$7*100),"")</f>
        <v/>
      </c>
      <c r="AP11" s="63"/>
      <c r="AQ11" s="64" t="str">
        <f>IF(AND((AP11&gt;0),(AP$7&gt;0)),(AP11/AP$7*100),"")</f>
        <v/>
      </c>
      <c r="AR11" s="63"/>
      <c r="AS11" s="64" t="str">
        <f>IF(AND((AR11&gt;0),(AR$7&gt;0)),(AR11/AR$7*100),"")</f>
        <v/>
      </c>
      <c r="AT11" s="63"/>
      <c r="AU11" s="64" t="str">
        <f>IF(AND((AT11&gt;0),(AT$7&gt;0)),(AT11/AT$7*100),"")</f>
        <v/>
      </c>
      <c r="AV11" s="63"/>
      <c r="AW11" s="64" t="str">
        <f>IF(AND((AV11&gt;0),(AV$7&gt;0)),(AV11/AV$7*100),"")</f>
        <v/>
      </c>
      <c r="AX11" s="63"/>
      <c r="AY11" s="64" t="str">
        <f>IF(AND((AX11&gt;0),(AX$7&gt;0)),(AX11/AX$7*100),"")</f>
        <v/>
      </c>
      <c r="AZ11" s="63"/>
      <c r="BA11" s="64" t="str">
        <f>IF(AND((AZ11&gt;0),(AZ$7&gt;0)),(AZ11/AZ$7*100),"")</f>
        <v/>
      </c>
      <c r="BB11" s="63"/>
      <c r="BC11" s="64" t="str">
        <f>IF(AND((BB11&gt;0),(BB$7&gt;0)),(BB11/BB$7*100),"")</f>
        <v/>
      </c>
      <c r="BD11" s="63"/>
      <c r="BE11" s="64" t="str">
        <f>IF(AND((BD11&gt;0),(BD$7&gt;0)),(BD11/BD$7*100),"")</f>
        <v/>
      </c>
      <c r="BF11" s="63"/>
      <c r="BG11" s="64" t="str">
        <f>IF(AND((BF11&gt;0),(BF$7&gt;0)),(BF11/BF$7*100),"")</f>
        <v/>
      </c>
      <c r="BH11" s="63"/>
      <c r="BI11" s="64" t="str">
        <f>IF(AND((BH11&gt;0),(BH$7&gt;0)),(BH11/BH$7*100),"")</f>
        <v/>
      </c>
      <c r="BK11" s="65" t="str">
        <f t="shared" si="0"/>
        <v xml:space="preserve">     Posterior width</v>
      </c>
      <c r="BL11" s="66">
        <f t="shared" si="1"/>
        <v>0</v>
      </c>
      <c r="BM11" s="67" t="str">
        <f t="shared" si="2"/>
        <v/>
      </c>
      <c r="BN11" s="52" t="str">
        <f t="shared" si="3"/>
        <v>?</v>
      </c>
      <c r="BO11" s="68" t="str">
        <f t="shared" si="4"/>
        <v/>
      </c>
      <c r="BP11" s="69" t="str">
        <f t="shared" si="5"/>
        <v/>
      </c>
      <c r="BQ11" s="70" t="str">
        <f t="shared" si="6"/>
        <v>?</v>
      </c>
      <c r="BR11" s="71" t="str">
        <f t="shared" si="7"/>
        <v/>
      </c>
      <c r="BS11" s="72" t="str">
        <f t="shared" si="8"/>
        <v>?</v>
      </c>
      <c r="BT11" s="73" t="str">
        <f t="shared" si="8"/>
        <v>?</v>
      </c>
      <c r="BU11" s="74" t="str">
        <f t="shared" si="9"/>
        <v>?</v>
      </c>
      <c r="BV11" s="75" t="str">
        <f t="shared" si="9"/>
        <v>?</v>
      </c>
      <c r="BW11" s="74" t="str">
        <f t="shared" si="10"/>
        <v>?</v>
      </c>
      <c r="BX11" s="70" t="str">
        <f t="shared" si="10"/>
        <v>?</v>
      </c>
    </row>
    <row r="12" spans="1:78" x14ac:dyDescent="0.3">
      <c r="A12" s="81" t="s">
        <v>35</v>
      </c>
      <c r="B12" s="82" t="str">
        <f>IF(AND((B11&gt;0),(B9&gt;0)),(B11/B9),"")</f>
        <v/>
      </c>
      <c r="C12" s="62" t="s">
        <v>30</v>
      </c>
      <c r="D12" s="83" t="str">
        <f>IF(AND((D11&gt;0),(D9&gt;0)),(D11/D9),"")</f>
        <v/>
      </c>
      <c r="E12" s="64" t="s">
        <v>30</v>
      </c>
      <c r="F12" s="83" t="str">
        <f>IF(AND((F11&gt;0),(F9&gt;0)),(F11/F9),"")</f>
        <v/>
      </c>
      <c r="G12" s="64" t="s">
        <v>30</v>
      </c>
      <c r="H12" s="83" t="str">
        <f>IF(AND((H11&gt;0),(H9&gt;0)),(H11/H9),"")</f>
        <v/>
      </c>
      <c r="I12" s="64" t="s">
        <v>30</v>
      </c>
      <c r="J12" s="83" t="str">
        <f>IF(AND((J11&gt;0),(J9&gt;0)),(J11/J9),"")</f>
        <v/>
      </c>
      <c r="K12" s="64" t="s">
        <v>30</v>
      </c>
      <c r="L12" s="83" t="str">
        <f>IF(AND((L11&gt;0),(L9&gt;0)),(L11/L9),"")</f>
        <v/>
      </c>
      <c r="M12" s="64" t="s">
        <v>30</v>
      </c>
      <c r="N12" s="83" t="str">
        <f>IF(AND((N11&gt;0),(N9&gt;0)),(N11/N9),"")</f>
        <v/>
      </c>
      <c r="O12" s="64" t="s">
        <v>30</v>
      </c>
      <c r="P12" s="83" t="str">
        <f>IF(AND((P11&gt;0),(P9&gt;0)),(P11/P9),"")</f>
        <v/>
      </c>
      <c r="Q12" s="64" t="s">
        <v>30</v>
      </c>
      <c r="R12" s="83" t="str">
        <f>IF(AND((R11&gt;0),(R9&gt;0)),(R11/R9),"")</f>
        <v/>
      </c>
      <c r="S12" s="64" t="s">
        <v>30</v>
      </c>
      <c r="T12" s="83" t="str">
        <f>IF(AND((T11&gt;0),(T9&gt;0)),(T11/T9),"")</f>
        <v/>
      </c>
      <c r="U12" s="64" t="s">
        <v>30</v>
      </c>
      <c r="V12" s="83" t="str">
        <f>IF(AND((V11&gt;0),(V9&gt;0)),(V11/V9),"")</f>
        <v/>
      </c>
      <c r="W12" s="64" t="s">
        <v>30</v>
      </c>
      <c r="X12" s="83" t="str">
        <f>IF(AND((X11&gt;0),(X9&gt;0)),(X11/X9),"")</f>
        <v/>
      </c>
      <c r="Y12" s="64" t="s">
        <v>30</v>
      </c>
      <c r="Z12" s="83" t="str">
        <f>IF(AND((Z11&gt;0),(Z9&gt;0)),(Z11/Z9),"")</f>
        <v/>
      </c>
      <c r="AA12" s="64" t="s">
        <v>30</v>
      </c>
      <c r="AB12" s="83" t="str">
        <f>IF(AND((AB11&gt;0),(AB9&gt;0)),(AB11/AB9),"")</f>
        <v/>
      </c>
      <c r="AC12" s="64" t="s">
        <v>30</v>
      </c>
      <c r="AD12" s="83" t="str">
        <f>IF(AND((AD11&gt;0),(AD9&gt;0)),(AD11/AD9),"")</f>
        <v/>
      </c>
      <c r="AE12" s="64" t="s">
        <v>30</v>
      </c>
      <c r="AF12" s="83" t="str">
        <f>IF(AND((AF11&gt;0),(AF9&gt;0)),(AF11/AF9),"")</f>
        <v/>
      </c>
      <c r="AG12" s="64" t="s">
        <v>30</v>
      </c>
      <c r="AH12" s="83" t="str">
        <f>IF(AND((AH11&gt;0),(AH9&gt;0)),(AH11/AH9),"")</f>
        <v/>
      </c>
      <c r="AI12" s="64" t="s">
        <v>30</v>
      </c>
      <c r="AJ12" s="83" t="str">
        <f>IF(AND((AJ11&gt;0),(AJ9&gt;0)),(AJ11/AJ9),"")</f>
        <v/>
      </c>
      <c r="AK12" s="64" t="s">
        <v>30</v>
      </c>
      <c r="AL12" s="83" t="str">
        <f>IF(AND((AL11&gt;0),(AL9&gt;0)),(AL11/AL9),"")</f>
        <v/>
      </c>
      <c r="AM12" s="64" t="s">
        <v>30</v>
      </c>
      <c r="AN12" s="83" t="str">
        <f>IF(AND((AN11&gt;0),(AN9&gt;0)),(AN11/AN9),"")</f>
        <v/>
      </c>
      <c r="AO12" s="64" t="s">
        <v>30</v>
      </c>
      <c r="AP12" s="83" t="str">
        <f>IF(AND((AP11&gt;0),(AP9&gt;0)),(AP11/AP9),"")</f>
        <v/>
      </c>
      <c r="AQ12" s="64" t="s">
        <v>30</v>
      </c>
      <c r="AR12" s="83" t="str">
        <f>IF(AND((AR11&gt;0),(AR9&gt;0)),(AR11/AR9),"")</f>
        <v/>
      </c>
      <c r="AS12" s="64" t="s">
        <v>30</v>
      </c>
      <c r="AT12" s="83" t="str">
        <f>IF(AND((AT11&gt;0),(AT9&gt;0)),(AT11/AT9),"")</f>
        <v/>
      </c>
      <c r="AU12" s="64" t="s">
        <v>30</v>
      </c>
      <c r="AV12" s="83" t="str">
        <f>IF(AND((AV11&gt;0),(AV9&gt;0)),(AV11/AV9),"")</f>
        <v/>
      </c>
      <c r="AW12" s="64" t="s">
        <v>30</v>
      </c>
      <c r="AX12" s="83" t="str">
        <f>IF(AND((AX11&gt;0),(AX9&gt;0)),(AX11/AX9),"")</f>
        <v/>
      </c>
      <c r="AY12" s="64" t="s">
        <v>30</v>
      </c>
      <c r="AZ12" s="83" t="str">
        <f>IF(AND((AZ11&gt;0),(AZ9&gt;0)),(AZ11/AZ9),"")</f>
        <v/>
      </c>
      <c r="BA12" s="64" t="s">
        <v>30</v>
      </c>
      <c r="BB12" s="83" t="str">
        <f>IF(AND((BB11&gt;0),(BB9&gt;0)),(BB11/BB9),"")</f>
        <v/>
      </c>
      <c r="BC12" s="64" t="s">
        <v>30</v>
      </c>
      <c r="BD12" s="83" t="str">
        <f>IF(AND((BD11&gt;0),(BD9&gt;0)),(BD11/BD9),"")</f>
        <v/>
      </c>
      <c r="BE12" s="64" t="s">
        <v>30</v>
      </c>
      <c r="BF12" s="83" t="str">
        <f>IF(AND((BF11&gt;0),(BF9&gt;0)),(BF11/BF9),"")</f>
        <v/>
      </c>
      <c r="BG12" s="64" t="s">
        <v>30</v>
      </c>
      <c r="BH12" s="83" t="str">
        <f>IF(AND((BH11&gt;0),(BH9&gt;0)),(BH11/BH9),"")</f>
        <v/>
      </c>
      <c r="BI12" s="64" t="s">
        <v>30</v>
      </c>
      <c r="BK12" s="65" t="str">
        <f t="shared" si="0"/>
        <v xml:space="preserve">     Posterior/anterior width ratio</v>
      </c>
      <c r="BL12" s="66">
        <f t="shared" si="1"/>
        <v>0</v>
      </c>
      <c r="BM12" s="84" t="str">
        <f t="shared" si="2"/>
        <v/>
      </c>
      <c r="BN12" s="52" t="str">
        <f t="shared" si="3"/>
        <v>?</v>
      </c>
      <c r="BO12" s="85" t="str">
        <f t="shared" si="4"/>
        <v/>
      </c>
      <c r="BP12" s="69" t="str">
        <f t="shared" si="5"/>
        <v/>
      </c>
      <c r="BQ12" s="70" t="s">
        <v>30</v>
      </c>
      <c r="BR12" s="71" t="str">
        <f t="shared" si="7"/>
        <v/>
      </c>
      <c r="BS12" s="86" t="str">
        <f t="shared" si="8"/>
        <v>?</v>
      </c>
      <c r="BT12" s="73" t="s">
        <v>30</v>
      </c>
      <c r="BU12" s="87" t="str">
        <f t="shared" si="9"/>
        <v>?</v>
      </c>
      <c r="BV12" s="88" t="s">
        <v>30</v>
      </c>
      <c r="BW12" s="87" t="str">
        <f t="shared" si="10"/>
        <v>?</v>
      </c>
      <c r="BX12" s="70" t="s">
        <v>30</v>
      </c>
    </row>
    <row r="13" spans="1:78" x14ac:dyDescent="0.3">
      <c r="A13" s="43" t="s">
        <v>56</v>
      </c>
      <c r="B13" s="76"/>
      <c r="C13" s="77"/>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9"/>
      <c r="AF13" s="80"/>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9"/>
      <c r="BK13" s="65" t="str">
        <f t="shared" si="0"/>
        <v>Claw I heights</v>
      </c>
      <c r="BL13" s="66"/>
      <c r="BM13" s="67"/>
      <c r="BN13" s="52"/>
      <c r="BO13" s="68"/>
      <c r="BP13" s="69"/>
      <c r="BQ13" s="70"/>
      <c r="BR13" s="71"/>
      <c r="BS13" s="72"/>
      <c r="BT13" s="73"/>
      <c r="BU13" s="74"/>
      <c r="BV13" s="75"/>
      <c r="BW13" s="74"/>
      <c r="BX13" s="70"/>
    </row>
    <row r="14" spans="1:78" x14ac:dyDescent="0.3">
      <c r="A14" s="81" t="s">
        <v>36</v>
      </c>
      <c r="B14" s="61"/>
      <c r="C14" s="62" t="str">
        <f t="shared" ref="C14:C20" si="11">IF(AND((B14&gt;0),(B$7&gt;0)),(B14/B$7*100),"")</f>
        <v/>
      </c>
      <c r="D14" s="63"/>
      <c r="E14" s="64" t="str">
        <f t="shared" ref="E14:E16" si="12">IF(AND((D14&gt;0),(D$7&gt;0)),(D14/D$7*100),"")</f>
        <v/>
      </c>
      <c r="F14" s="63"/>
      <c r="G14" s="64" t="str">
        <f t="shared" ref="G14:G16" si="13">IF(AND((F14&gt;0),(F$7&gt;0)),(F14/F$7*100),"")</f>
        <v/>
      </c>
      <c r="H14" s="63"/>
      <c r="I14" s="64" t="str">
        <f t="shared" ref="I14:I16" si="14">IF(AND((H14&gt;0),(H$7&gt;0)),(H14/H$7*100),"")</f>
        <v/>
      </c>
      <c r="J14" s="63"/>
      <c r="K14" s="64" t="str">
        <f t="shared" ref="K14:K16" si="15">IF(AND((J14&gt;0),(J$7&gt;0)),(J14/J$7*100),"")</f>
        <v/>
      </c>
      <c r="L14" s="63"/>
      <c r="M14" s="64" t="str">
        <f t="shared" ref="M14:M16" si="16">IF(AND((L14&gt;0),(L$7&gt;0)),(L14/L$7*100),"")</f>
        <v/>
      </c>
      <c r="N14" s="63"/>
      <c r="O14" s="64" t="str">
        <f t="shared" ref="O14:O16" si="17">IF(AND((N14&gt;0),(N$7&gt;0)),(N14/N$7*100),"")</f>
        <v/>
      </c>
      <c r="P14" s="63"/>
      <c r="Q14" s="64" t="str">
        <f t="shared" ref="Q14:Q16" si="18">IF(AND((P14&gt;0),(P$7&gt;0)),(P14/P$7*100),"")</f>
        <v/>
      </c>
      <c r="R14" s="63"/>
      <c r="S14" s="64" t="str">
        <f t="shared" ref="S14:S16" si="19">IF(AND((R14&gt;0),(R$7&gt;0)),(R14/R$7*100),"")</f>
        <v/>
      </c>
      <c r="T14" s="63"/>
      <c r="U14" s="64" t="str">
        <f t="shared" ref="U14:U16" si="20">IF(AND((T14&gt;0),(T$7&gt;0)),(T14/T$7*100),"")</f>
        <v/>
      </c>
      <c r="V14" s="63"/>
      <c r="W14" s="64" t="str">
        <f t="shared" ref="W14:W16" si="21">IF(AND((V14&gt;0),(V$7&gt;0)),(V14/V$7*100),"")</f>
        <v/>
      </c>
      <c r="X14" s="63"/>
      <c r="Y14" s="64" t="str">
        <f t="shared" ref="Y14:Y16" si="22">IF(AND((X14&gt;0),(X$7&gt;0)),(X14/X$7*100),"")</f>
        <v/>
      </c>
      <c r="Z14" s="63"/>
      <c r="AA14" s="64" t="str">
        <f t="shared" ref="AA14:AA16" si="23">IF(AND((Z14&gt;0),(Z$7&gt;0)),(Z14/Z$7*100),"")</f>
        <v/>
      </c>
      <c r="AB14" s="63"/>
      <c r="AC14" s="64" t="str">
        <f t="shared" ref="AC14:AC16" si="24">IF(AND((AB14&gt;0),(AB$7&gt;0)),(AB14/AB$7*100),"")</f>
        <v/>
      </c>
      <c r="AD14" s="63"/>
      <c r="AE14" s="64" t="str">
        <f t="shared" ref="AE14:AE16" si="25">IF(AND((AD14&gt;0),(AD$7&gt;0)),(AD14/AD$7*100),"")</f>
        <v/>
      </c>
      <c r="AF14" s="63"/>
      <c r="AG14" s="64" t="str">
        <f t="shared" ref="AG14:AG16" si="26">IF(AND((AF14&gt;0),(AF$7&gt;0)),(AF14/AF$7*100),"")</f>
        <v/>
      </c>
      <c r="AH14" s="63"/>
      <c r="AI14" s="64" t="str">
        <f t="shared" ref="AI14:AI16" si="27">IF(AND((AH14&gt;0),(AH$7&gt;0)),(AH14/AH$7*100),"")</f>
        <v/>
      </c>
      <c r="AJ14" s="63"/>
      <c r="AK14" s="64" t="str">
        <f t="shared" ref="AK14:AK16" si="28">IF(AND((AJ14&gt;0),(AJ$7&gt;0)),(AJ14/AJ$7*100),"")</f>
        <v/>
      </c>
      <c r="AL14" s="63"/>
      <c r="AM14" s="64" t="str">
        <f t="shared" ref="AM14:AM16" si="29">IF(AND((AL14&gt;0),(AL$7&gt;0)),(AL14/AL$7*100),"")</f>
        <v/>
      </c>
      <c r="AN14" s="63"/>
      <c r="AO14" s="64" t="str">
        <f t="shared" ref="AO14:AO16" si="30">IF(AND((AN14&gt;0),(AN$7&gt;0)),(AN14/AN$7*100),"")</f>
        <v/>
      </c>
      <c r="AP14" s="63"/>
      <c r="AQ14" s="64" t="str">
        <f t="shared" ref="AQ14:AQ16" si="31">IF(AND((AP14&gt;0),(AP$7&gt;0)),(AP14/AP$7*100),"")</f>
        <v/>
      </c>
      <c r="AR14" s="63"/>
      <c r="AS14" s="64" t="str">
        <f t="shared" ref="AS14:AS16" si="32">IF(AND((AR14&gt;0),(AR$7&gt;0)),(AR14/AR$7*100),"")</f>
        <v/>
      </c>
      <c r="AT14" s="63"/>
      <c r="AU14" s="64" t="str">
        <f t="shared" ref="AU14:AU16" si="33">IF(AND((AT14&gt;0),(AT$7&gt;0)),(AT14/AT$7*100),"")</f>
        <v/>
      </c>
      <c r="AV14" s="63"/>
      <c r="AW14" s="64" t="str">
        <f t="shared" ref="AW14:AW16" si="34">IF(AND((AV14&gt;0),(AV$7&gt;0)),(AV14/AV$7*100),"")</f>
        <v/>
      </c>
      <c r="AX14" s="63"/>
      <c r="AY14" s="64" t="str">
        <f t="shared" ref="AY14:AY16" si="35">IF(AND((AX14&gt;0),(AX$7&gt;0)),(AX14/AX$7*100),"")</f>
        <v/>
      </c>
      <c r="AZ14" s="63"/>
      <c r="BA14" s="64" t="str">
        <f t="shared" ref="BA14:BA16" si="36">IF(AND((AZ14&gt;0),(AZ$7&gt;0)),(AZ14/AZ$7*100),"")</f>
        <v/>
      </c>
      <c r="BB14" s="63"/>
      <c r="BC14" s="64" t="str">
        <f t="shared" ref="BC14:BC16" si="37">IF(AND((BB14&gt;0),(BB$7&gt;0)),(BB14/BB$7*100),"")</f>
        <v/>
      </c>
      <c r="BD14" s="63"/>
      <c r="BE14" s="64" t="str">
        <f t="shared" ref="BE14:BE16" si="38">IF(AND((BD14&gt;0),(BD$7&gt;0)),(BD14/BD$7*100),"")</f>
        <v/>
      </c>
      <c r="BF14" s="63"/>
      <c r="BG14" s="64" t="str">
        <f t="shared" ref="BG14:BG16" si="39">IF(AND((BF14&gt;0),(BF$7&gt;0)),(BF14/BF$7*100),"")</f>
        <v/>
      </c>
      <c r="BH14" s="63"/>
      <c r="BI14" s="64" t="str">
        <f t="shared" ref="BI14:BI16" si="40">IF(AND((BH14&gt;0),(BH$7&gt;0)),(BH14/BH$7*100),"")</f>
        <v/>
      </c>
      <c r="BK14" s="65" t="str">
        <f t="shared" si="0"/>
        <v xml:space="preserve">     External primary branch</v>
      </c>
      <c r="BL14" s="66">
        <f t="shared" si="1"/>
        <v>0</v>
      </c>
      <c r="BM14" s="67" t="str">
        <f t="shared" si="2"/>
        <v/>
      </c>
      <c r="BN14" s="52" t="str">
        <f t="shared" si="3"/>
        <v>?</v>
      </c>
      <c r="BO14" s="68" t="str">
        <f t="shared" si="4"/>
        <v/>
      </c>
      <c r="BP14" s="69" t="str">
        <f t="shared" si="5"/>
        <v/>
      </c>
      <c r="BQ14" s="70" t="str">
        <f t="shared" si="6"/>
        <v>?</v>
      </c>
      <c r="BR14" s="71" t="str">
        <f t="shared" si="7"/>
        <v/>
      </c>
      <c r="BS14" s="72" t="str">
        <f t="shared" si="8"/>
        <v>?</v>
      </c>
      <c r="BT14" s="73" t="str">
        <f t="shared" si="8"/>
        <v>?</v>
      </c>
      <c r="BU14" s="74" t="str">
        <f t="shared" si="9"/>
        <v>?</v>
      </c>
      <c r="BV14" s="75" t="str">
        <f t="shared" si="9"/>
        <v>?</v>
      </c>
      <c r="BW14" s="74" t="str">
        <f t="shared" si="10"/>
        <v>?</v>
      </c>
      <c r="BX14" s="70" t="str">
        <f t="shared" si="10"/>
        <v>?</v>
      </c>
    </row>
    <row r="15" spans="1:78" x14ac:dyDescent="0.3">
      <c r="A15" s="81" t="s">
        <v>37</v>
      </c>
      <c r="B15" s="61"/>
      <c r="C15" s="62" t="str">
        <f t="shared" si="11"/>
        <v/>
      </c>
      <c r="D15" s="63"/>
      <c r="E15" s="64" t="str">
        <f t="shared" si="12"/>
        <v/>
      </c>
      <c r="F15" s="63"/>
      <c r="G15" s="64" t="str">
        <f t="shared" si="13"/>
        <v/>
      </c>
      <c r="H15" s="63"/>
      <c r="I15" s="64" t="str">
        <f t="shared" si="14"/>
        <v/>
      </c>
      <c r="J15" s="63"/>
      <c r="K15" s="64" t="str">
        <f t="shared" si="15"/>
        <v/>
      </c>
      <c r="L15" s="63"/>
      <c r="M15" s="64" t="str">
        <f t="shared" si="16"/>
        <v/>
      </c>
      <c r="N15" s="63"/>
      <c r="O15" s="64" t="str">
        <f t="shared" si="17"/>
        <v/>
      </c>
      <c r="P15" s="63"/>
      <c r="Q15" s="64" t="str">
        <f t="shared" si="18"/>
        <v/>
      </c>
      <c r="R15" s="63"/>
      <c r="S15" s="64" t="str">
        <f t="shared" si="19"/>
        <v/>
      </c>
      <c r="T15" s="63"/>
      <c r="U15" s="64" t="str">
        <f t="shared" si="20"/>
        <v/>
      </c>
      <c r="V15" s="63"/>
      <c r="W15" s="64" t="str">
        <f t="shared" si="21"/>
        <v/>
      </c>
      <c r="X15" s="63"/>
      <c r="Y15" s="64" t="str">
        <f t="shared" si="22"/>
        <v/>
      </c>
      <c r="Z15" s="63"/>
      <c r="AA15" s="64" t="str">
        <f t="shared" si="23"/>
        <v/>
      </c>
      <c r="AB15" s="63"/>
      <c r="AC15" s="64" t="str">
        <f t="shared" si="24"/>
        <v/>
      </c>
      <c r="AD15" s="63"/>
      <c r="AE15" s="64" t="str">
        <f t="shared" si="25"/>
        <v/>
      </c>
      <c r="AF15" s="63"/>
      <c r="AG15" s="64" t="str">
        <f t="shared" si="26"/>
        <v/>
      </c>
      <c r="AH15" s="63"/>
      <c r="AI15" s="64" t="str">
        <f t="shared" si="27"/>
        <v/>
      </c>
      <c r="AJ15" s="63"/>
      <c r="AK15" s="64" t="str">
        <f t="shared" si="28"/>
        <v/>
      </c>
      <c r="AL15" s="63"/>
      <c r="AM15" s="64" t="str">
        <f t="shared" si="29"/>
        <v/>
      </c>
      <c r="AN15" s="63"/>
      <c r="AO15" s="64" t="str">
        <f t="shared" si="30"/>
        <v/>
      </c>
      <c r="AP15" s="63"/>
      <c r="AQ15" s="64" t="str">
        <f t="shared" si="31"/>
        <v/>
      </c>
      <c r="AR15" s="63"/>
      <c r="AS15" s="64" t="str">
        <f t="shared" si="32"/>
        <v/>
      </c>
      <c r="AT15" s="63"/>
      <c r="AU15" s="64" t="str">
        <f t="shared" si="33"/>
        <v/>
      </c>
      <c r="AV15" s="63"/>
      <c r="AW15" s="64" t="str">
        <f t="shared" si="34"/>
        <v/>
      </c>
      <c r="AX15" s="63"/>
      <c r="AY15" s="64" t="str">
        <f t="shared" si="35"/>
        <v/>
      </c>
      <c r="AZ15" s="63"/>
      <c r="BA15" s="64" t="str">
        <f t="shared" si="36"/>
        <v/>
      </c>
      <c r="BB15" s="63"/>
      <c r="BC15" s="64" t="str">
        <f t="shared" si="37"/>
        <v/>
      </c>
      <c r="BD15" s="63"/>
      <c r="BE15" s="64" t="str">
        <f t="shared" si="38"/>
        <v/>
      </c>
      <c r="BF15" s="63"/>
      <c r="BG15" s="64" t="str">
        <f t="shared" si="39"/>
        <v/>
      </c>
      <c r="BH15" s="63"/>
      <c r="BI15" s="64" t="str">
        <f t="shared" si="40"/>
        <v/>
      </c>
      <c r="BK15" s="65" t="str">
        <f t="shared" si="0"/>
        <v xml:space="preserve">     External base + secondary branch</v>
      </c>
      <c r="BL15" s="66">
        <f t="shared" si="1"/>
        <v>0</v>
      </c>
      <c r="BM15" s="67" t="str">
        <f t="shared" si="2"/>
        <v/>
      </c>
      <c r="BN15" s="52" t="str">
        <f t="shared" si="3"/>
        <v>?</v>
      </c>
      <c r="BO15" s="68" t="str">
        <f t="shared" si="4"/>
        <v/>
      </c>
      <c r="BP15" s="69" t="str">
        <f t="shared" si="5"/>
        <v/>
      </c>
      <c r="BQ15" s="70" t="str">
        <f t="shared" si="6"/>
        <v>?</v>
      </c>
      <c r="BR15" s="71" t="str">
        <f t="shared" si="7"/>
        <v/>
      </c>
      <c r="BS15" s="72" t="str">
        <f t="shared" si="8"/>
        <v>?</v>
      </c>
      <c r="BT15" s="73" t="str">
        <f t="shared" si="8"/>
        <v>?</v>
      </c>
      <c r="BU15" s="74" t="str">
        <f t="shared" si="9"/>
        <v>?</v>
      </c>
      <c r="BV15" s="75" t="str">
        <f t="shared" si="9"/>
        <v>?</v>
      </c>
      <c r="BW15" s="74" t="str">
        <f t="shared" si="10"/>
        <v>?</v>
      </c>
      <c r="BX15" s="70" t="str">
        <f t="shared" si="10"/>
        <v>?</v>
      </c>
    </row>
    <row r="16" spans="1:78" x14ac:dyDescent="0.3">
      <c r="A16" s="81" t="s">
        <v>38</v>
      </c>
      <c r="B16" s="61"/>
      <c r="C16" s="62" t="str">
        <f t="shared" si="11"/>
        <v/>
      </c>
      <c r="D16" s="63"/>
      <c r="E16" s="64" t="str">
        <f t="shared" si="12"/>
        <v/>
      </c>
      <c r="F16" s="63"/>
      <c r="G16" s="64" t="str">
        <f t="shared" si="13"/>
        <v/>
      </c>
      <c r="H16" s="63"/>
      <c r="I16" s="64" t="str">
        <f t="shared" si="14"/>
        <v/>
      </c>
      <c r="J16" s="63"/>
      <c r="K16" s="64" t="str">
        <f t="shared" si="15"/>
        <v/>
      </c>
      <c r="L16" s="63"/>
      <c r="M16" s="64" t="str">
        <f t="shared" si="16"/>
        <v/>
      </c>
      <c r="N16" s="63"/>
      <c r="O16" s="64" t="str">
        <f t="shared" si="17"/>
        <v/>
      </c>
      <c r="P16" s="63"/>
      <c r="Q16" s="64" t="str">
        <f t="shared" si="18"/>
        <v/>
      </c>
      <c r="R16" s="63"/>
      <c r="S16" s="64" t="str">
        <f t="shared" si="19"/>
        <v/>
      </c>
      <c r="T16" s="63"/>
      <c r="U16" s="64" t="str">
        <f t="shared" si="20"/>
        <v/>
      </c>
      <c r="V16" s="63"/>
      <c r="W16" s="64" t="str">
        <f t="shared" si="21"/>
        <v/>
      </c>
      <c r="X16" s="63"/>
      <c r="Y16" s="64" t="str">
        <f t="shared" si="22"/>
        <v/>
      </c>
      <c r="Z16" s="63"/>
      <c r="AA16" s="64" t="str">
        <f t="shared" si="23"/>
        <v/>
      </c>
      <c r="AB16" s="63"/>
      <c r="AC16" s="64" t="str">
        <f t="shared" si="24"/>
        <v/>
      </c>
      <c r="AD16" s="63"/>
      <c r="AE16" s="64" t="str">
        <f t="shared" si="25"/>
        <v/>
      </c>
      <c r="AF16" s="63"/>
      <c r="AG16" s="64" t="str">
        <f t="shared" si="26"/>
        <v/>
      </c>
      <c r="AH16" s="63"/>
      <c r="AI16" s="64" t="str">
        <f t="shared" si="27"/>
        <v/>
      </c>
      <c r="AJ16" s="63"/>
      <c r="AK16" s="64" t="str">
        <f t="shared" si="28"/>
        <v/>
      </c>
      <c r="AL16" s="63"/>
      <c r="AM16" s="64" t="str">
        <f t="shared" si="29"/>
        <v/>
      </c>
      <c r="AN16" s="63"/>
      <c r="AO16" s="64" t="str">
        <f t="shared" si="30"/>
        <v/>
      </c>
      <c r="AP16" s="63"/>
      <c r="AQ16" s="64" t="str">
        <f t="shared" si="31"/>
        <v/>
      </c>
      <c r="AR16" s="63"/>
      <c r="AS16" s="64" t="str">
        <f t="shared" si="32"/>
        <v/>
      </c>
      <c r="AT16" s="63"/>
      <c r="AU16" s="64" t="str">
        <f t="shared" si="33"/>
        <v/>
      </c>
      <c r="AV16" s="63"/>
      <c r="AW16" s="64" t="str">
        <f t="shared" si="34"/>
        <v/>
      </c>
      <c r="AX16" s="63"/>
      <c r="AY16" s="64" t="str">
        <f t="shared" si="35"/>
        <v/>
      </c>
      <c r="AZ16" s="63"/>
      <c r="BA16" s="64" t="str">
        <f t="shared" si="36"/>
        <v/>
      </c>
      <c r="BB16" s="63"/>
      <c r="BC16" s="64" t="str">
        <f t="shared" si="37"/>
        <v/>
      </c>
      <c r="BD16" s="63"/>
      <c r="BE16" s="64" t="str">
        <f t="shared" si="38"/>
        <v/>
      </c>
      <c r="BF16" s="63"/>
      <c r="BG16" s="64" t="str">
        <f t="shared" si="39"/>
        <v/>
      </c>
      <c r="BH16" s="63"/>
      <c r="BI16" s="64" t="str">
        <f t="shared" si="40"/>
        <v/>
      </c>
      <c r="BK16" s="65" t="str">
        <f t="shared" si="0"/>
        <v xml:space="preserve">     External spur</v>
      </c>
      <c r="BL16" s="66">
        <f t="shared" si="1"/>
        <v>0</v>
      </c>
      <c r="BM16" s="67" t="str">
        <f t="shared" si="2"/>
        <v/>
      </c>
      <c r="BN16" s="52" t="str">
        <f t="shared" si="3"/>
        <v>?</v>
      </c>
      <c r="BO16" s="68" t="str">
        <f t="shared" si="4"/>
        <v/>
      </c>
      <c r="BP16" s="69" t="str">
        <f t="shared" si="5"/>
        <v/>
      </c>
      <c r="BQ16" s="70" t="str">
        <f t="shared" si="6"/>
        <v>?</v>
      </c>
      <c r="BR16" s="71" t="str">
        <f t="shared" si="7"/>
        <v/>
      </c>
      <c r="BS16" s="72" t="str">
        <f t="shared" si="8"/>
        <v>?</v>
      </c>
      <c r="BT16" s="73" t="str">
        <f t="shared" si="8"/>
        <v>?</v>
      </c>
      <c r="BU16" s="74" t="str">
        <f t="shared" si="9"/>
        <v>?</v>
      </c>
      <c r="BV16" s="75" t="str">
        <f t="shared" si="9"/>
        <v>?</v>
      </c>
      <c r="BW16" s="74" t="str">
        <f t="shared" si="10"/>
        <v>?</v>
      </c>
      <c r="BX16" s="70" t="str">
        <f t="shared" si="10"/>
        <v>?</v>
      </c>
    </row>
    <row r="17" spans="1:76" x14ac:dyDescent="0.3">
      <c r="A17" s="81" t="s">
        <v>39</v>
      </c>
      <c r="B17" s="82" t="str">
        <f>IF(AND((B15&gt;0),(B14&gt;0)),(B15/B14),"")</f>
        <v/>
      </c>
      <c r="C17" s="62" t="s">
        <v>30</v>
      </c>
      <c r="D17" s="83" t="str">
        <f t="shared" ref="D17" si="41">IF(AND((D15&gt;0),(D14&gt;0)),(D15/D14),"")</f>
        <v/>
      </c>
      <c r="E17" s="64" t="s">
        <v>30</v>
      </c>
      <c r="F17" s="83" t="str">
        <f t="shared" ref="F17" si="42">IF(AND((F15&gt;0),(F14&gt;0)),(F15/F14),"")</f>
        <v/>
      </c>
      <c r="G17" s="64" t="s">
        <v>30</v>
      </c>
      <c r="H17" s="83" t="str">
        <f t="shared" ref="H17" si="43">IF(AND((H15&gt;0),(H14&gt;0)),(H15/H14),"")</f>
        <v/>
      </c>
      <c r="I17" s="64" t="s">
        <v>30</v>
      </c>
      <c r="J17" s="83" t="str">
        <f t="shared" ref="J17" si="44">IF(AND((J15&gt;0),(J14&gt;0)),(J15/J14),"")</f>
        <v/>
      </c>
      <c r="K17" s="64" t="s">
        <v>30</v>
      </c>
      <c r="L17" s="83" t="str">
        <f t="shared" ref="L17" si="45">IF(AND((L15&gt;0),(L14&gt;0)),(L15/L14),"")</f>
        <v/>
      </c>
      <c r="M17" s="64" t="s">
        <v>30</v>
      </c>
      <c r="N17" s="83" t="str">
        <f t="shared" ref="N17" si="46">IF(AND((N15&gt;0),(N14&gt;0)),(N15/N14),"")</f>
        <v/>
      </c>
      <c r="O17" s="64" t="s">
        <v>30</v>
      </c>
      <c r="P17" s="83" t="str">
        <f t="shared" ref="P17" si="47">IF(AND((P15&gt;0),(P14&gt;0)),(P15/P14),"")</f>
        <v/>
      </c>
      <c r="Q17" s="64" t="s">
        <v>30</v>
      </c>
      <c r="R17" s="83" t="str">
        <f t="shared" ref="R17" si="48">IF(AND((R15&gt;0),(R14&gt;0)),(R15/R14),"")</f>
        <v/>
      </c>
      <c r="S17" s="64" t="s">
        <v>30</v>
      </c>
      <c r="T17" s="83" t="str">
        <f t="shared" ref="T17" si="49">IF(AND((T15&gt;0),(T14&gt;0)),(T15/T14),"")</f>
        <v/>
      </c>
      <c r="U17" s="64" t="s">
        <v>30</v>
      </c>
      <c r="V17" s="83" t="str">
        <f t="shared" ref="V17" si="50">IF(AND((V15&gt;0),(V14&gt;0)),(V15/V14),"")</f>
        <v/>
      </c>
      <c r="W17" s="64" t="s">
        <v>30</v>
      </c>
      <c r="X17" s="83" t="str">
        <f t="shared" ref="X17" si="51">IF(AND((X15&gt;0),(X14&gt;0)),(X15/X14),"")</f>
        <v/>
      </c>
      <c r="Y17" s="64" t="s">
        <v>30</v>
      </c>
      <c r="Z17" s="83" t="str">
        <f t="shared" ref="Z17" si="52">IF(AND((Z15&gt;0),(Z14&gt;0)),(Z15/Z14),"")</f>
        <v/>
      </c>
      <c r="AA17" s="64" t="s">
        <v>30</v>
      </c>
      <c r="AB17" s="83" t="str">
        <f t="shared" ref="AB17" si="53">IF(AND((AB15&gt;0),(AB14&gt;0)),(AB15/AB14),"")</f>
        <v/>
      </c>
      <c r="AC17" s="64" t="s">
        <v>30</v>
      </c>
      <c r="AD17" s="83" t="str">
        <f t="shared" ref="AD17" si="54">IF(AND((AD15&gt;0),(AD14&gt;0)),(AD15/AD14),"")</f>
        <v/>
      </c>
      <c r="AE17" s="64" t="s">
        <v>30</v>
      </c>
      <c r="AF17" s="83" t="str">
        <f>IF(AND((AF15&gt;0),(AF14&gt;0)),(AF15/AF14),"")</f>
        <v/>
      </c>
      <c r="AG17" s="64" t="s">
        <v>30</v>
      </c>
      <c r="AH17" s="83" t="str">
        <f t="shared" ref="AH17" si="55">IF(AND((AH15&gt;0),(AH14&gt;0)),(AH15/AH14),"")</f>
        <v/>
      </c>
      <c r="AI17" s="64" t="s">
        <v>30</v>
      </c>
      <c r="AJ17" s="83" t="str">
        <f t="shared" ref="AJ17" si="56">IF(AND((AJ15&gt;0),(AJ14&gt;0)),(AJ15/AJ14),"")</f>
        <v/>
      </c>
      <c r="AK17" s="64" t="s">
        <v>30</v>
      </c>
      <c r="AL17" s="83" t="str">
        <f t="shared" ref="AL17" si="57">IF(AND((AL15&gt;0),(AL14&gt;0)),(AL15/AL14),"")</f>
        <v/>
      </c>
      <c r="AM17" s="64" t="s">
        <v>30</v>
      </c>
      <c r="AN17" s="83" t="str">
        <f t="shared" ref="AN17" si="58">IF(AND((AN15&gt;0),(AN14&gt;0)),(AN15/AN14),"")</f>
        <v/>
      </c>
      <c r="AO17" s="64" t="s">
        <v>30</v>
      </c>
      <c r="AP17" s="83" t="str">
        <f t="shared" ref="AP17" si="59">IF(AND((AP15&gt;0),(AP14&gt;0)),(AP15/AP14),"")</f>
        <v/>
      </c>
      <c r="AQ17" s="64" t="s">
        <v>30</v>
      </c>
      <c r="AR17" s="83" t="str">
        <f t="shared" ref="AR17" si="60">IF(AND((AR15&gt;0),(AR14&gt;0)),(AR15/AR14),"")</f>
        <v/>
      </c>
      <c r="AS17" s="64" t="s">
        <v>30</v>
      </c>
      <c r="AT17" s="83" t="str">
        <f t="shared" ref="AT17" si="61">IF(AND((AT15&gt;0),(AT14&gt;0)),(AT15/AT14),"")</f>
        <v/>
      </c>
      <c r="AU17" s="64" t="s">
        <v>30</v>
      </c>
      <c r="AV17" s="83" t="str">
        <f t="shared" ref="AV17" si="62">IF(AND((AV15&gt;0),(AV14&gt;0)),(AV15/AV14),"")</f>
        <v/>
      </c>
      <c r="AW17" s="64" t="s">
        <v>30</v>
      </c>
      <c r="AX17" s="83" t="str">
        <f t="shared" ref="AX17" si="63">IF(AND((AX15&gt;0),(AX14&gt;0)),(AX15/AX14),"")</f>
        <v/>
      </c>
      <c r="AY17" s="64" t="s">
        <v>30</v>
      </c>
      <c r="AZ17" s="83" t="str">
        <f t="shared" ref="AZ17" si="64">IF(AND((AZ15&gt;0),(AZ14&gt;0)),(AZ15/AZ14),"")</f>
        <v/>
      </c>
      <c r="BA17" s="64" t="s">
        <v>30</v>
      </c>
      <c r="BB17" s="83" t="str">
        <f t="shared" ref="BB17" si="65">IF(AND((BB15&gt;0),(BB14&gt;0)),(BB15/BB14),"")</f>
        <v/>
      </c>
      <c r="BC17" s="64" t="s">
        <v>30</v>
      </c>
      <c r="BD17" s="83" t="str">
        <f t="shared" ref="BD17" si="66">IF(AND((BD15&gt;0),(BD14&gt;0)),(BD15/BD14),"")</f>
        <v/>
      </c>
      <c r="BE17" s="64" t="s">
        <v>30</v>
      </c>
      <c r="BF17" s="83" t="str">
        <f t="shared" ref="BF17" si="67">IF(AND((BF15&gt;0),(BF14&gt;0)),(BF15/BF14),"")</f>
        <v/>
      </c>
      <c r="BG17" s="64" t="s">
        <v>30</v>
      </c>
      <c r="BH17" s="83" t="str">
        <f t="shared" ref="BH17" si="68">IF(AND((BH15&gt;0),(BH14&gt;0)),(BH15/BH14),"")</f>
        <v/>
      </c>
      <c r="BI17" s="64" t="s">
        <v>30</v>
      </c>
      <c r="BK17" s="65" t="str">
        <f t="shared" si="0"/>
        <v xml:space="preserve">     External branches length ratio</v>
      </c>
      <c r="BL17" s="66">
        <f t="shared" si="1"/>
        <v>0</v>
      </c>
      <c r="BM17" s="84" t="str">
        <f t="shared" si="2"/>
        <v/>
      </c>
      <c r="BN17" s="87" t="str">
        <f t="shared" si="3"/>
        <v>?</v>
      </c>
      <c r="BO17" s="85" t="str">
        <f t="shared" si="4"/>
        <v/>
      </c>
      <c r="BP17" s="89" t="str">
        <f t="shared" si="5"/>
        <v/>
      </c>
      <c r="BQ17" s="90" t="s">
        <v>30</v>
      </c>
      <c r="BR17" s="91" t="str">
        <f t="shared" si="7"/>
        <v/>
      </c>
      <c r="BS17" s="86" t="str">
        <f t="shared" si="8"/>
        <v>?</v>
      </c>
      <c r="BT17" s="92" t="s">
        <v>30</v>
      </c>
      <c r="BU17" s="87" t="str">
        <f t="shared" si="9"/>
        <v>?</v>
      </c>
      <c r="BV17" s="93" t="s">
        <v>30</v>
      </c>
      <c r="BW17" s="87" t="str">
        <f t="shared" si="10"/>
        <v>?</v>
      </c>
      <c r="BX17" s="90" t="s">
        <v>30</v>
      </c>
    </row>
    <row r="18" spans="1:76" x14ac:dyDescent="0.3">
      <c r="A18" s="81" t="s">
        <v>40</v>
      </c>
      <c r="B18" s="61"/>
      <c r="C18" s="62" t="str">
        <f t="shared" si="11"/>
        <v/>
      </c>
      <c r="D18" s="63"/>
      <c r="E18" s="64" t="str">
        <f t="shared" ref="E18:E20" si="69">IF(AND((D18&gt;0),(D$7&gt;0)),(D18/D$7*100),"")</f>
        <v/>
      </c>
      <c r="F18" s="63"/>
      <c r="G18" s="64" t="str">
        <f t="shared" ref="G18:G20" si="70">IF(AND((F18&gt;0),(F$7&gt;0)),(F18/F$7*100),"")</f>
        <v/>
      </c>
      <c r="H18" s="63"/>
      <c r="I18" s="64" t="str">
        <f t="shared" ref="I18:I20" si="71">IF(AND((H18&gt;0),(H$7&gt;0)),(H18/H$7*100),"")</f>
        <v/>
      </c>
      <c r="J18" s="63"/>
      <c r="K18" s="64" t="str">
        <f t="shared" ref="K18:K20" si="72">IF(AND((J18&gt;0),(J$7&gt;0)),(J18/J$7*100),"")</f>
        <v/>
      </c>
      <c r="L18" s="63"/>
      <c r="M18" s="64" t="str">
        <f t="shared" ref="M18:M20" si="73">IF(AND((L18&gt;0),(L$7&gt;0)),(L18/L$7*100),"")</f>
        <v/>
      </c>
      <c r="N18" s="63"/>
      <c r="O18" s="64" t="str">
        <f t="shared" ref="O18:O20" si="74">IF(AND((N18&gt;0),(N$7&gt;0)),(N18/N$7*100),"")</f>
        <v/>
      </c>
      <c r="P18" s="63"/>
      <c r="Q18" s="64" t="str">
        <f t="shared" ref="Q18:Q20" si="75">IF(AND((P18&gt;0),(P$7&gt;0)),(P18/P$7*100),"")</f>
        <v/>
      </c>
      <c r="R18" s="63"/>
      <c r="S18" s="64" t="str">
        <f t="shared" ref="S18:S20" si="76">IF(AND((R18&gt;0),(R$7&gt;0)),(R18/R$7*100),"")</f>
        <v/>
      </c>
      <c r="T18" s="63"/>
      <c r="U18" s="64" t="str">
        <f t="shared" ref="U18:U20" si="77">IF(AND((T18&gt;0),(T$7&gt;0)),(T18/T$7*100),"")</f>
        <v/>
      </c>
      <c r="V18" s="63"/>
      <c r="W18" s="64" t="str">
        <f t="shared" ref="W18:W20" si="78">IF(AND((V18&gt;0),(V$7&gt;0)),(V18/V$7*100),"")</f>
        <v/>
      </c>
      <c r="X18" s="63"/>
      <c r="Y18" s="64" t="str">
        <f t="shared" ref="Y18:Y20" si="79">IF(AND((X18&gt;0),(X$7&gt;0)),(X18/X$7*100),"")</f>
        <v/>
      </c>
      <c r="Z18" s="63"/>
      <c r="AA18" s="64" t="str">
        <f t="shared" ref="AA18:AA20" si="80">IF(AND((Z18&gt;0),(Z$7&gt;0)),(Z18/Z$7*100),"")</f>
        <v/>
      </c>
      <c r="AB18" s="63"/>
      <c r="AC18" s="64" t="str">
        <f t="shared" ref="AC18:AC20" si="81">IF(AND((AB18&gt;0),(AB$7&gt;0)),(AB18/AB$7*100),"")</f>
        <v/>
      </c>
      <c r="AD18" s="63"/>
      <c r="AE18" s="64" t="str">
        <f t="shared" ref="AE18:AE20" si="82">IF(AND((AD18&gt;0),(AD$7&gt;0)),(AD18/AD$7*100),"")</f>
        <v/>
      </c>
      <c r="AF18" s="63"/>
      <c r="AG18" s="64" t="str">
        <f t="shared" ref="AG18:AG20" si="83">IF(AND((AF18&gt;0),(AF$7&gt;0)),(AF18/AF$7*100),"")</f>
        <v/>
      </c>
      <c r="AH18" s="63"/>
      <c r="AI18" s="64" t="str">
        <f t="shared" ref="AI18:AI20" si="84">IF(AND((AH18&gt;0),(AH$7&gt;0)),(AH18/AH$7*100),"")</f>
        <v/>
      </c>
      <c r="AJ18" s="63"/>
      <c r="AK18" s="64" t="str">
        <f t="shared" ref="AK18:AK20" si="85">IF(AND((AJ18&gt;0),(AJ$7&gt;0)),(AJ18/AJ$7*100),"")</f>
        <v/>
      </c>
      <c r="AL18" s="63"/>
      <c r="AM18" s="64" t="str">
        <f t="shared" ref="AM18:AM20" si="86">IF(AND((AL18&gt;0),(AL$7&gt;0)),(AL18/AL$7*100),"")</f>
        <v/>
      </c>
      <c r="AN18" s="63"/>
      <c r="AO18" s="64" t="str">
        <f t="shared" ref="AO18:AO20" si="87">IF(AND((AN18&gt;0),(AN$7&gt;0)),(AN18/AN$7*100),"")</f>
        <v/>
      </c>
      <c r="AP18" s="63"/>
      <c r="AQ18" s="64" t="str">
        <f t="shared" ref="AQ18:AQ20" si="88">IF(AND((AP18&gt;0),(AP$7&gt;0)),(AP18/AP$7*100),"")</f>
        <v/>
      </c>
      <c r="AR18" s="63"/>
      <c r="AS18" s="64" t="str">
        <f t="shared" ref="AS18:AS20" si="89">IF(AND((AR18&gt;0),(AR$7&gt;0)),(AR18/AR$7*100),"")</f>
        <v/>
      </c>
      <c r="AT18" s="63"/>
      <c r="AU18" s="64" t="str">
        <f t="shared" ref="AU18:AU20" si="90">IF(AND((AT18&gt;0),(AT$7&gt;0)),(AT18/AT$7*100),"")</f>
        <v/>
      </c>
      <c r="AV18" s="63"/>
      <c r="AW18" s="64" t="str">
        <f t="shared" ref="AW18:AW20" si="91">IF(AND((AV18&gt;0),(AV$7&gt;0)),(AV18/AV$7*100),"")</f>
        <v/>
      </c>
      <c r="AX18" s="63"/>
      <c r="AY18" s="64" t="str">
        <f t="shared" ref="AY18:AY20" si="92">IF(AND((AX18&gt;0),(AX$7&gt;0)),(AX18/AX$7*100),"")</f>
        <v/>
      </c>
      <c r="AZ18" s="63"/>
      <c r="BA18" s="64" t="str">
        <f t="shared" ref="BA18:BA20" si="93">IF(AND((AZ18&gt;0),(AZ$7&gt;0)),(AZ18/AZ$7*100),"")</f>
        <v/>
      </c>
      <c r="BB18" s="63"/>
      <c r="BC18" s="64" t="str">
        <f t="shared" ref="BC18:BC20" si="94">IF(AND((BB18&gt;0),(BB$7&gt;0)),(BB18/BB$7*100),"")</f>
        <v/>
      </c>
      <c r="BD18" s="63"/>
      <c r="BE18" s="64" t="str">
        <f t="shared" ref="BE18:BE20" si="95">IF(AND((BD18&gt;0),(BD$7&gt;0)),(BD18/BD$7*100),"")</f>
        <v/>
      </c>
      <c r="BF18" s="63"/>
      <c r="BG18" s="64" t="str">
        <f t="shared" ref="BG18:BG20" si="96">IF(AND((BF18&gt;0),(BF$7&gt;0)),(BF18/BF$7*100),"")</f>
        <v/>
      </c>
      <c r="BH18" s="63"/>
      <c r="BI18" s="64" t="str">
        <f t="shared" ref="BI18:BI20" si="97">IF(AND((BH18&gt;0),(BH$7&gt;0)),(BH18/BH$7*100),"")</f>
        <v/>
      </c>
      <c r="BK18" s="65" t="str">
        <f t="shared" si="0"/>
        <v xml:space="preserve">     Internal primary branch</v>
      </c>
      <c r="BL18" s="66">
        <f t="shared" si="1"/>
        <v>0</v>
      </c>
      <c r="BM18" s="67" t="str">
        <f t="shared" si="2"/>
        <v/>
      </c>
      <c r="BN18" s="52" t="str">
        <f t="shared" si="3"/>
        <v>?</v>
      </c>
      <c r="BO18" s="68" t="str">
        <f t="shared" si="4"/>
        <v/>
      </c>
      <c r="BP18" s="69" t="str">
        <f t="shared" si="5"/>
        <v/>
      </c>
      <c r="BQ18" s="70" t="str">
        <f t="shared" si="6"/>
        <v>?</v>
      </c>
      <c r="BR18" s="71" t="str">
        <f t="shared" si="7"/>
        <v/>
      </c>
      <c r="BS18" s="72" t="str">
        <f t="shared" si="8"/>
        <v>?</v>
      </c>
      <c r="BT18" s="73" t="str">
        <f t="shared" si="8"/>
        <v>?</v>
      </c>
      <c r="BU18" s="74" t="str">
        <f t="shared" si="9"/>
        <v>?</v>
      </c>
      <c r="BV18" s="75" t="str">
        <f t="shared" si="9"/>
        <v>?</v>
      </c>
      <c r="BW18" s="74" t="str">
        <f t="shared" si="10"/>
        <v>?</v>
      </c>
      <c r="BX18" s="70" t="str">
        <f t="shared" si="10"/>
        <v>?</v>
      </c>
    </row>
    <row r="19" spans="1:76" x14ac:dyDescent="0.3">
      <c r="A19" s="81" t="s">
        <v>41</v>
      </c>
      <c r="B19" s="61"/>
      <c r="C19" s="62" t="str">
        <f t="shared" si="11"/>
        <v/>
      </c>
      <c r="D19" s="63"/>
      <c r="E19" s="64" t="str">
        <f t="shared" si="69"/>
        <v/>
      </c>
      <c r="F19" s="63"/>
      <c r="G19" s="64" t="str">
        <f t="shared" si="70"/>
        <v/>
      </c>
      <c r="H19" s="63"/>
      <c r="I19" s="64" t="str">
        <f t="shared" si="71"/>
        <v/>
      </c>
      <c r="J19" s="63"/>
      <c r="K19" s="64" t="str">
        <f t="shared" si="72"/>
        <v/>
      </c>
      <c r="L19" s="63"/>
      <c r="M19" s="64" t="str">
        <f t="shared" si="73"/>
        <v/>
      </c>
      <c r="N19" s="63"/>
      <c r="O19" s="64" t="str">
        <f t="shared" si="74"/>
        <v/>
      </c>
      <c r="P19" s="63"/>
      <c r="Q19" s="64" t="str">
        <f t="shared" si="75"/>
        <v/>
      </c>
      <c r="R19" s="63"/>
      <c r="S19" s="64" t="str">
        <f t="shared" si="76"/>
        <v/>
      </c>
      <c r="T19" s="63"/>
      <c r="U19" s="64" t="str">
        <f t="shared" si="77"/>
        <v/>
      </c>
      <c r="V19" s="63"/>
      <c r="W19" s="64" t="str">
        <f t="shared" si="78"/>
        <v/>
      </c>
      <c r="X19" s="63"/>
      <c r="Y19" s="64" t="str">
        <f t="shared" si="79"/>
        <v/>
      </c>
      <c r="Z19" s="63"/>
      <c r="AA19" s="64" t="str">
        <f t="shared" si="80"/>
        <v/>
      </c>
      <c r="AB19" s="63"/>
      <c r="AC19" s="64" t="str">
        <f t="shared" si="81"/>
        <v/>
      </c>
      <c r="AD19" s="63"/>
      <c r="AE19" s="64" t="str">
        <f t="shared" si="82"/>
        <v/>
      </c>
      <c r="AF19" s="63"/>
      <c r="AG19" s="64" t="str">
        <f t="shared" si="83"/>
        <v/>
      </c>
      <c r="AH19" s="63"/>
      <c r="AI19" s="64" t="str">
        <f t="shared" si="84"/>
        <v/>
      </c>
      <c r="AJ19" s="63"/>
      <c r="AK19" s="64" t="str">
        <f t="shared" si="85"/>
        <v/>
      </c>
      <c r="AL19" s="63"/>
      <c r="AM19" s="64" t="str">
        <f t="shared" si="86"/>
        <v/>
      </c>
      <c r="AN19" s="63"/>
      <c r="AO19" s="64" t="str">
        <f t="shared" si="87"/>
        <v/>
      </c>
      <c r="AP19" s="63"/>
      <c r="AQ19" s="64" t="str">
        <f t="shared" si="88"/>
        <v/>
      </c>
      <c r="AR19" s="63"/>
      <c r="AS19" s="64" t="str">
        <f t="shared" si="89"/>
        <v/>
      </c>
      <c r="AT19" s="63"/>
      <c r="AU19" s="64" t="str">
        <f t="shared" si="90"/>
        <v/>
      </c>
      <c r="AV19" s="63"/>
      <c r="AW19" s="64" t="str">
        <f t="shared" si="91"/>
        <v/>
      </c>
      <c r="AX19" s="63"/>
      <c r="AY19" s="64" t="str">
        <f t="shared" si="92"/>
        <v/>
      </c>
      <c r="AZ19" s="63"/>
      <c r="BA19" s="64" t="str">
        <f t="shared" si="93"/>
        <v/>
      </c>
      <c r="BB19" s="63"/>
      <c r="BC19" s="64" t="str">
        <f t="shared" si="94"/>
        <v/>
      </c>
      <c r="BD19" s="63"/>
      <c r="BE19" s="64" t="str">
        <f t="shared" si="95"/>
        <v/>
      </c>
      <c r="BF19" s="63"/>
      <c r="BG19" s="64" t="str">
        <f t="shared" si="96"/>
        <v/>
      </c>
      <c r="BH19" s="63"/>
      <c r="BI19" s="64" t="str">
        <f t="shared" si="97"/>
        <v/>
      </c>
      <c r="BK19" s="65" t="str">
        <f t="shared" si="0"/>
        <v xml:space="preserve">     Internal base + secondary branch</v>
      </c>
      <c r="BL19" s="66">
        <f t="shared" si="1"/>
        <v>0</v>
      </c>
      <c r="BM19" s="67" t="str">
        <f t="shared" si="2"/>
        <v/>
      </c>
      <c r="BN19" s="52" t="str">
        <f t="shared" si="3"/>
        <v>?</v>
      </c>
      <c r="BO19" s="68" t="str">
        <f t="shared" si="4"/>
        <v/>
      </c>
      <c r="BP19" s="69" t="str">
        <f t="shared" si="5"/>
        <v/>
      </c>
      <c r="BQ19" s="70" t="str">
        <f t="shared" si="6"/>
        <v>?</v>
      </c>
      <c r="BR19" s="71" t="str">
        <f t="shared" si="7"/>
        <v/>
      </c>
      <c r="BS19" s="72" t="str">
        <f t="shared" si="8"/>
        <v>?</v>
      </c>
      <c r="BT19" s="73" t="str">
        <f t="shared" si="8"/>
        <v>?</v>
      </c>
      <c r="BU19" s="74" t="str">
        <f t="shared" si="9"/>
        <v>?</v>
      </c>
      <c r="BV19" s="75" t="str">
        <f t="shared" si="9"/>
        <v>?</v>
      </c>
      <c r="BW19" s="74" t="str">
        <f t="shared" si="10"/>
        <v>?</v>
      </c>
      <c r="BX19" s="70" t="str">
        <f t="shared" si="10"/>
        <v>?</v>
      </c>
    </row>
    <row r="20" spans="1:76" x14ac:dyDescent="0.3">
      <c r="A20" s="81" t="s">
        <v>42</v>
      </c>
      <c r="B20" s="61"/>
      <c r="C20" s="62" t="str">
        <f t="shared" si="11"/>
        <v/>
      </c>
      <c r="D20" s="63"/>
      <c r="E20" s="64" t="str">
        <f t="shared" si="69"/>
        <v/>
      </c>
      <c r="F20" s="63"/>
      <c r="G20" s="64" t="str">
        <f t="shared" si="70"/>
        <v/>
      </c>
      <c r="H20" s="63"/>
      <c r="I20" s="64" t="str">
        <f t="shared" si="71"/>
        <v/>
      </c>
      <c r="J20" s="63"/>
      <c r="K20" s="64" t="str">
        <f t="shared" si="72"/>
        <v/>
      </c>
      <c r="L20" s="63"/>
      <c r="M20" s="64" t="str">
        <f t="shared" si="73"/>
        <v/>
      </c>
      <c r="N20" s="63"/>
      <c r="O20" s="64" t="str">
        <f t="shared" si="74"/>
        <v/>
      </c>
      <c r="P20" s="63"/>
      <c r="Q20" s="64" t="str">
        <f t="shared" si="75"/>
        <v/>
      </c>
      <c r="R20" s="63"/>
      <c r="S20" s="64" t="str">
        <f t="shared" si="76"/>
        <v/>
      </c>
      <c r="T20" s="63"/>
      <c r="U20" s="64" t="str">
        <f t="shared" si="77"/>
        <v/>
      </c>
      <c r="V20" s="63"/>
      <c r="W20" s="64" t="str">
        <f t="shared" si="78"/>
        <v/>
      </c>
      <c r="X20" s="63"/>
      <c r="Y20" s="64" t="str">
        <f t="shared" si="79"/>
        <v/>
      </c>
      <c r="Z20" s="63"/>
      <c r="AA20" s="64" t="str">
        <f t="shared" si="80"/>
        <v/>
      </c>
      <c r="AB20" s="63"/>
      <c r="AC20" s="64" t="str">
        <f t="shared" si="81"/>
        <v/>
      </c>
      <c r="AD20" s="63"/>
      <c r="AE20" s="64" t="str">
        <f t="shared" si="82"/>
        <v/>
      </c>
      <c r="AF20" s="63"/>
      <c r="AG20" s="64" t="str">
        <f t="shared" si="83"/>
        <v/>
      </c>
      <c r="AH20" s="63"/>
      <c r="AI20" s="64" t="str">
        <f t="shared" si="84"/>
        <v/>
      </c>
      <c r="AJ20" s="63"/>
      <c r="AK20" s="64" t="str">
        <f t="shared" si="85"/>
        <v/>
      </c>
      <c r="AL20" s="63"/>
      <c r="AM20" s="64" t="str">
        <f t="shared" si="86"/>
        <v/>
      </c>
      <c r="AN20" s="63"/>
      <c r="AO20" s="64" t="str">
        <f t="shared" si="87"/>
        <v/>
      </c>
      <c r="AP20" s="63"/>
      <c r="AQ20" s="64" t="str">
        <f t="shared" si="88"/>
        <v/>
      </c>
      <c r="AR20" s="63"/>
      <c r="AS20" s="64" t="str">
        <f t="shared" si="89"/>
        <v/>
      </c>
      <c r="AT20" s="63"/>
      <c r="AU20" s="64" t="str">
        <f t="shared" si="90"/>
        <v/>
      </c>
      <c r="AV20" s="63"/>
      <c r="AW20" s="64" t="str">
        <f t="shared" si="91"/>
        <v/>
      </c>
      <c r="AX20" s="63"/>
      <c r="AY20" s="64" t="str">
        <f t="shared" si="92"/>
        <v/>
      </c>
      <c r="AZ20" s="63"/>
      <c r="BA20" s="64" t="str">
        <f t="shared" si="93"/>
        <v/>
      </c>
      <c r="BB20" s="63"/>
      <c r="BC20" s="64" t="str">
        <f t="shared" si="94"/>
        <v/>
      </c>
      <c r="BD20" s="63"/>
      <c r="BE20" s="64" t="str">
        <f t="shared" si="95"/>
        <v/>
      </c>
      <c r="BF20" s="63"/>
      <c r="BG20" s="64" t="str">
        <f t="shared" si="96"/>
        <v/>
      </c>
      <c r="BH20" s="63"/>
      <c r="BI20" s="64" t="str">
        <f t="shared" si="97"/>
        <v/>
      </c>
      <c r="BK20" s="65" t="str">
        <f t="shared" si="0"/>
        <v xml:space="preserve">     Internal spur</v>
      </c>
      <c r="BL20" s="50">
        <f t="shared" si="1"/>
        <v>0</v>
      </c>
      <c r="BM20" s="67" t="str">
        <f t="shared" si="2"/>
        <v/>
      </c>
      <c r="BN20" s="74" t="str">
        <f t="shared" si="3"/>
        <v>?</v>
      </c>
      <c r="BO20" s="68" t="str">
        <f t="shared" si="4"/>
        <v/>
      </c>
      <c r="BP20" s="69" t="str">
        <f t="shared" si="5"/>
        <v/>
      </c>
      <c r="BQ20" s="70" t="str">
        <f t="shared" si="6"/>
        <v>?</v>
      </c>
      <c r="BR20" s="71" t="str">
        <f t="shared" si="7"/>
        <v/>
      </c>
      <c r="BS20" s="72" t="str">
        <f t="shared" si="8"/>
        <v>?</v>
      </c>
      <c r="BT20" s="73" t="str">
        <f t="shared" si="8"/>
        <v>?</v>
      </c>
      <c r="BU20" s="74" t="str">
        <f t="shared" si="9"/>
        <v>?</v>
      </c>
      <c r="BV20" s="75" t="str">
        <f t="shared" si="9"/>
        <v>?</v>
      </c>
      <c r="BW20" s="74" t="str">
        <f t="shared" si="10"/>
        <v>?</v>
      </c>
      <c r="BX20" s="70" t="str">
        <f t="shared" si="10"/>
        <v>?</v>
      </c>
    </row>
    <row r="21" spans="1:76" x14ac:dyDescent="0.3">
      <c r="A21" s="81" t="s">
        <v>43</v>
      </c>
      <c r="B21" s="82" t="str">
        <f>IF(AND((B19&gt;0),(B18&gt;0)),(B19/B18),"")</f>
        <v/>
      </c>
      <c r="C21" s="62" t="s">
        <v>30</v>
      </c>
      <c r="D21" s="83" t="str">
        <f t="shared" ref="D21" si="98">IF(AND((D19&gt;0),(D18&gt;0)),(D19/D18),"")</f>
        <v/>
      </c>
      <c r="E21" s="64" t="s">
        <v>30</v>
      </c>
      <c r="F21" s="83" t="str">
        <f t="shared" ref="F21" si="99">IF(AND((F19&gt;0),(F18&gt;0)),(F19/F18),"")</f>
        <v/>
      </c>
      <c r="G21" s="64" t="s">
        <v>30</v>
      </c>
      <c r="H21" s="83" t="str">
        <f t="shared" ref="H21" si="100">IF(AND((H19&gt;0),(H18&gt;0)),(H19/H18),"")</f>
        <v/>
      </c>
      <c r="I21" s="64" t="s">
        <v>30</v>
      </c>
      <c r="J21" s="83" t="str">
        <f t="shared" ref="J21" si="101">IF(AND((J19&gt;0),(J18&gt;0)),(J19/J18),"")</f>
        <v/>
      </c>
      <c r="K21" s="64" t="s">
        <v>30</v>
      </c>
      <c r="L21" s="83" t="str">
        <f t="shared" ref="L21" si="102">IF(AND((L19&gt;0),(L18&gt;0)),(L19/L18),"")</f>
        <v/>
      </c>
      <c r="M21" s="64" t="s">
        <v>30</v>
      </c>
      <c r="N21" s="83" t="str">
        <f t="shared" ref="N21" si="103">IF(AND((N19&gt;0),(N18&gt;0)),(N19/N18),"")</f>
        <v/>
      </c>
      <c r="O21" s="64" t="s">
        <v>30</v>
      </c>
      <c r="P21" s="83" t="str">
        <f t="shared" ref="P21" si="104">IF(AND((P19&gt;0),(P18&gt;0)),(P19/P18),"")</f>
        <v/>
      </c>
      <c r="Q21" s="64" t="s">
        <v>30</v>
      </c>
      <c r="R21" s="83" t="str">
        <f t="shared" ref="R21" si="105">IF(AND((R19&gt;0),(R18&gt;0)),(R19/R18),"")</f>
        <v/>
      </c>
      <c r="S21" s="64" t="s">
        <v>30</v>
      </c>
      <c r="T21" s="83" t="str">
        <f t="shared" ref="T21" si="106">IF(AND((T19&gt;0),(T18&gt;0)),(T19/T18),"")</f>
        <v/>
      </c>
      <c r="U21" s="64" t="s">
        <v>30</v>
      </c>
      <c r="V21" s="83" t="str">
        <f t="shared" ref="V21" si="107">IF(AND((V19&gt;0),(V18&gt;0)),(V19/V18),"")</f>
        <v/>
      </c>
      <c r="W21" s="64" t="s">
        <v>30</v>
      </c>
      <c r="X21" s="83" t="str">
        <f t="shared" ref="X21" si="108">IF(AND((X19&gt;0),(X18&gt;0)),(X19/X18),"")</f>
        <v/>
      </c>
      <c r="Y21" s="64" t="s">
        <v>30</v>
      </c>
      <c r="Z21" s="83" t="str">
        <f t="shared" ref="Z21" si="109">IF(AND((Z19&gt;0),(Z18&gt;0)),(Z19/Z18),"")</f>
        <v/>
      </c>
      <c r="AA21" s="64" t="s">
        <v>30</v>
      </c>
      <c r="AB21" s="83" t="str">
        <f t="shared" ref="AB21" si="110">IF(AND((AB19&gt;0),(AB18&gt;0)),(AB19/AB18),"")</f>
        <v/>
      </c>
      <c r="AC21" s="64" t="s">
        <v>30</v>
      </c>
      <c r="AD21" s="83" t="str">
        <f t="shared" ref="AD21" si="111">IF(AND((AD19&gt;0),(AD18&gt;0)),(AD19/AD18),"")</f>
        <v/>
      </c>
      <c r="AE21" s="64" t="s">
        <v>30</v>
      </c>
      <c r="AF21" s="83" t="str">
        <f>IF(AND((AF19&gt;0),(AF18&gt;0)),(AF19/AF18),"")</f>
        <v/>
      </c>
      <c r="AG21" s="64" t="s">
        <v>30</v>
      </c>
      <c r="AH21" s="83" t="str">
        <f t="shared" ref="AH21" si="112">IF(AND((AH19&gt;0),(AH18&gt;0)),(AH19/AH18),"")</f>
        <v/>
      </c>
      <c r="AI21" s="64" t="s">
        <v>30</v>
      </c>
      <c r="AJ21" s="83" t="str">
        <f t="shared" ref="AJ21" si="113">IF(AND((AJ19&gt;0),(AJ18&gt;0)),(AJ19/AJ18),"")</f>
        <v/>
      </c>
      <c r="AK21" s="64" t="s">
        <v>30</v>
      </c>
      <c r="AL21" s="83" t="str">
        <f t="shared" ref="AL21" si="114">IF(AND((AL19&gt;0),(AL18&gt;0)),(AL19/AL18),"")</f>
        <v/>
      </c>
      <c r="AM21" s="64" t="s">
        <v>30</v>
      </c>
      <c r="AN21" s="83" t="str">
        <f t="shared" ref="AN21" si="115">IF(AND((AN19&gt;0),(AN18&gt;0)),(AN19/AN18),"")</f>
        <v/>
      </c>
      <c r="AO21" s="64" t="s">
        <v>30</v>
      </c>
      <c r="AP21" s="83" t="str">
        <f t="shared" ref="AP21" si="116">IF(AND((AP19&gt;0),(AP18&gt;0)),(AP19/AP18),"")</f>
        <v/>
      </c>
      <c r="AQ21" s="64" t="s">
        <v>30</v>
      </c>
      <c r="AR21" s="83" t="str">
        <f t="shared" ref="AR21" si="117">IF(AND((AR19&gt;0),(AR18&gt;0)),(AR19/AR18),"")</f>
        <v/>
      </c>
      <c r="AS21" s="64" t="s">
        <v>30</v>
      </c>
      <c r="AT21" s="83" t="str">
        <f t="shared" ref="AT21" si="118">IF(AND((AT19&gt;0),(AT18&gt;0)),(AT19/AT18),"")</f>
        <v/>
      </c>
      <c r="AU21" s="64" t="s">
        <v>30</v>
      </c>
      <c r="AV21" s="83" t="str">
        <f t="shared" ref="AV21" si="119">IF(AND((AV19&gt;0),(AV18&gt;0)),(AV19/AV18),"")</f>
        <v/>
      </c>
      <c r="AW21" s="64" t="s">
        <v>30</v>
      </c>
      <c r="AX21" s="83" t="str">
        <f t="shared" ref="AX21" si="120">IF(AND((AX19&gt;0),(AX18&gt;0)),(AX19/AX18),"")</f>
        <v/>
      </c>
      <c r="AY21" s="64" t="s">
        <v>30</v>
      </c>
      <c r="AZ21" s="83" t="str">
        <f t="shared" ref="AZ21" si="121">IF(AND((AZ19&gt;0),(AZ18&gt;0)),(AZ19/AZ18),"")</f>
        <v/>
      </c>
      <c r="BA21" s="64" t="s">
        <v>30</v>
      </c>
      <c r="BB21" s="83" t="str">
        <f t="shared" ref="BB21" si="122">IF(AND((BB19&gt;0),(BB18&gt;0)),(BB19/BB18),"")</f>
        <v/>
      </c>
      <c r="BC21" s="64" t="s">
        <v>30</v>
      </c>
      <c r="BD21" s="83" t="str">
        <f t="shared" ref="BD21" si="123">IF(AND((BD19&gt;0),(BD18&gt;0)),(BD19/BD18),"")</f>
        <v/>
      </c>
      <c r="BE21" s="64" t="s">
        <v>30</v>
      </c>
      <c r="BF21" s="83" t="str">
        <f t="shared" ref="BF21" si="124">IF(AND((BF19&gt;0),(BF18&gt;0)),(BF19/BF18),"")</f>
        <v/>
      </c>
      <c r="BG21" s="64" t="s">
        <v>30</v>
      </c>
      <c r="BH21" s="83" t="str">
        <f t="shared" ref="BH21" si="125">IF(AND((BH19&gt;0),(BH18&gt;0)),(BH19/BH18),"")</f>
        <v/>
      </c>
      <c r="BI21" s="64" t="s">
        <v>30</v>
      </c>
      <c r="BK21" s="65" t="str">
        <f t="shared" si="0"/>
        <v xml:space="preserve">     Internal branches length ratio</v>
      </c>
      <c r="BL21" s="66">
        <f t="shared" si="1"/>
        <v>0</v>
      </c>
      <c r="BM21" s="84" t="str">
        <f t="shared" si="2"/>
        <v/>
      </c>
      <c r="BN21" s="87" t="str">
        <f t="shared" si="3"/>
        <v>?</v>
      </c>
      <c r="BO21" s="85" t="str">
        <f t="shared" si="4"/>
        <v/>
      </c>
      <c r="BP21" s="89" t="str">
        <f t="shared" si="5"/>
        <v/>
      </c>
      <c r="BQ21" s="90" t="s">
        <v>30</v>
      </c>
      <c r="BR21" s="91" t="str">
        <f t="shared" si="7"/>
        <v/>
      </c>
      <c r="BS21" s="86" t="str">
        <f t="shared" si="8"/>
        <v>?</v>
      </c>
      <c r="BT21" s="92" t="s">
        <v>30</v>
      </c>
      <c r="BU21" s="87" t="str">
        <f t="shared" si="9"/>
        <v>?</v>
      </c>
      <c r="BV21" s="93" t="s">
        <v>30</v>
      </c>
      <c r="BW21" s="87" t="str">
        <f t="shared" si="10"/>
        <v>?</v>
      </c>
      <c r="BX21" s="90" t="s">
        <v>30</v>
      </c>
    </row>
    <row r="22" spans="1:76" x14ac:dyDescent="0.3">
      <c r="A22" s="43" t="s">
        <v>57</v>
      </c>
      <c r="B22" s="76"/>
      <c r="C22" s="77"/>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9"/>
      <c r="AF22" s="80"/>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9"/>
      <c r="BK22" s="65" t="str">
        <f t="shared" si="0"/>
        <v>Claw II heights</v>
      </c>
      <c r="BL22" s="66"/>
      <c r="BM22" s="67"/>
      <c r="BN22" s="52"/>
      <c r="BO22" s="68"/>
      <c r="BP22" s="69"/>
      <c r="BQ22" s="70"/>
      <c r="BR22" s="71"/>
      <c r="BS22" s="72"/>
      <c r="BT22" s="73"/>
      <c r="BU22" s="74"/>
      <c r="BV22" s="75"/>
      <c r="BW22" s="74"/>
      <c r="BX22" s="70"/>
    </row>
    <row r="23" spans="1:76" x14ac:dyDescent="0.3">
      <c r="A23" s="81" t="s">
        <v>36</v>
      </c>
      <c r="B23" s="61"/>
      <c r="C23" s="62" t="str">
        <f t="shared" ref="C23:C29" si="126">IF(AND((B23&gt;0),(B$7&gt;0)),(B23/B$7*100),"")</f>
        <v/>
      </c>
      <c r="D23" s="63"/>
      <c r="E23" s="64" t="str">
        <f t="shared" ref="E23:E25" si="127">IF(AND((D23&gt;0),(D$7&gt;0)),(D23/D$7*100),"")</f>
        <v/>
      </c>
      <c r="F23" s="63"/>
      <c r="G23" s="64" t="str">
        <f t="shared" ref="G23:G25" si="128">IF(AND((F23&gt;0),(F$7&gt;0)),(F23/F$7*100),"")</f>
        <v/>
      </c>
      <c r="H23" s="63"/>
      <c r="I23" s="64" t="str">
        <f t="shared" ref="I23:I25" si="129">IF(AND((H23&gt;0),(H$7&gt;0)),(H23/H$7*100),"")</f>
        <v/>
      </c>
      <c r="J23" s="63"/>
      <c r="K23" s="64" t="str">
        <f t="shared" ref="K23:K25" si="130">IF(AND((J23&gt;0),(J$7&gt;0)),(J23/J$7*100),"")</f>
        <v/>
      </c>
      <c r="L23" s="63"/>
      <c r="M23" s="64" t="str">
        <f t="shared" ref="M23:M25" si="131">IF(AND((L23&gt;0),(L$7&gt;0)),(L23/L$7*100),"")</f>
        <v/>
      </c>
      <c r="N23" s="63"/>
      <c r="O23" s="64" t="str">
        <f t="shared" ref="O23:O25" si="132">IF(AND((N23&gt;0),(N$7&gt;0)),(N23/N$7*100),"")</f>
        <v/>
      </c>
      <c r="P23" s="63"/>
      <c r="Q23" s="64" t="str">
        <f t="shared" ref="Q23:Q25" si="133">IF(AND((P23&gt;0),(P$7&gt;0)),(P23/P$7*100),"")</f>
        <v/>
      </c>
      <c r="R23" s="63"/>
      <c r="S23" s="64" t="str">
        <f t="shared" ref="S23:S25" si="134">IF(AND((R23&gt;0),(R$7&gt;0)),(R23/R$7*100),"")</f>
        <v/>
      </c>
      <c r="T23" s="63"/>
      <c r="U23" s="64" t="str">
        <f t="shared" ref="U23:U25" si="135">IF(AND((T23&gt;0),(T$7&gt;0)),(T23/T$7*100),"")</f>
        <v/>
      </c>
      <c r="V23" s="63"/>
      <c r="W23" s="64" t="str">
        <f t="shared" ref="W23:W25" si="136">IF(AND((V23&gt;0),(V$7&gt;0)),(V23/V$7*100),"")</f>
        <v/>
      </c>
      <c r="X23" s="63"/>
      <c r="Y23" s="64" t="str">
        <f t="shared" ref="Y23:Y25" si="137">IF(AND((X23&gt;0),(X$7&gt;0)),(X23/X$7*100),"")</f>
        <v/>
      </c>
      <c r="Z23" s="63"/>
      <c r="AA23" s="64" t="str">
        <f t="shared" ref="AA23:AA25" si="138">IF(AND((Z23&gt;0),(Z$7&gt;0)),(Z23/Z$7*100),"")</f>
        <v/>
      </c>
      <c r="AB23" s="63"/>
      <c r="AC23" s="64" t="str">
        <f t="shared" ref="AC23:AC25" si="139">IF(AND((AB23&gt;0),(AB$7&gt;0)),(AB23/AB$7*100),"")</f>
        <v/>
      </c>
      <c r="AD23" s="63"/>
      <c r="AE23" s="64" t="str">
        <f t="shared" ref="AE23:AE25" si="140">IF(AND((AD23&gt;0),(AD$7&gt;0)),(AD23/AD$7*100),"")</f>
        <v/>
      </c>
      <c r="AF23" s="63"/>
      <c r="AG23" s="64" t="str">
        <f t="shared" ref="AG23:AG25" si="141">IF(AND((AF23&gt;0),(AF$7&gt;0)),(AF23/AF$7*100),"")</f>
        <v/>
      </c>
      <c r="AH23" s="63"/>
      <c r="AI23" s="64" t="str">
        <f t="shared" ref="AI23:AI25" si="142">IF(AND((AH23&gt;0),(AH$7&gt;0)),(AH23/AH$7*100),"")</f>
        <v/>
      </c>
      <c r="AJ23" s="63"/>
      <c r="AK23" s="64" t="str">
        <f t="shared" ref="AK23:AK25" si="143">IF(AND((AJ23&gt;0),(AJ$7&gt;0)),(AJ23/AJ$7*100),"")</f>
        <v/>
      </c>
      <c r="AL23" s="63"/>
      <c r="AM23" s="64" t="str">
        <f t="shared" ref="AM23:AM25" si="144">IF(AND((AL23&gt;0),(AL$7&gt;0)),(AL23/AL$7*100),"")</f>
        <v/>
      </c>
      <c r="AN23" s="63"/>
      <c r="AO23" s="64" t="str">
        <f t="shared" ref="AO23:AO25" si="145">IF(AND((AN23&gt;0),(AN$7&gt;0)),(AN23/AN$7*100),"")</f>
        <v/>
      </c>
      <c r="AP23" s="63"/>
      <c r="AQ23" s="64" t="str">
        <f t="shared" ref="AQ23:AQ25" si="146">IF(AND((AP23&gt;0),(AP$7&gt;0)),(AP23/AP$7*100),"")</f>
        <v/>
      </c>
      <c r="AR23" s="63"/>
      <c r="AS23" s="64" t="str">
        <f t="shared" ref="AS23:AS25" si="147">IF(AND((AR23&gt;0),(AR$7&gt;0)),(AR23/AR$7*100),"")</f>
        <v/>
      </c>
      <c r="AT23" s="63"/>
      <c r="AU23" s="64" t="str">
        <f t="shared" ref="AU23:AU25" si="148">IF(AND((AT23&gt;0),(AT$7&gt;0)),(AT23/AT$7*100),"")</f>
        <v/>
      </c>
      <c r="AV23" s="63"/>
      <c r="AW23" s="64" t="str">
        <f t="shared" ref="AW23:AW25" si="149">IF(AND((AV23&gt;0),(AV$7&gt;0)),(AV23/AV$7*100),"")</f>
        <v/>
      </c>
      <c r="AX23" s="63"/>
      <c r="AY23" s="64" t="str">
        <f t="shared" ref="AY23:AY25" si="150">IF(AND((AX23&gt;0),(AX$7&gt;0)),(AX23/AX$7*100),"")</f>
        <v/>
      </c>
      <c r="AZ23" s="63"/>
      <c r="BA23" s="64" t="str">
        <f t="shared" ref="BA23:BA25" si="151">IF(AND((AZ23&gt;0),(AZ$7&gt;0)),(AZ23/AZ$7*100),"")</f>
        <v/>
      </c>
      <c r="BB23" s="63"/>
      <c r="BC23" s="64" t="str">
        <f t="shared" ref="BC23:BC25" si="152">IF(AND((BB23&gt;0),(BB$7&gt;0)),(BB23/BB$7*100),"")</f>
        <v/>
      </c>
      <c r="BD23" s="63"/>
      <c r="BE23" s="64" t="str">
        <f t="shared" ref="BE23:BE25" si="153">IF(AND((BD23&gt;0),(BD$7&gt;0)),(BD23/BD$7*100),"")</f>
        <v/>
      </c>
      <c r="BF23" s="63"/>
      <c r="BG23" s="64" t="str">
        <f t="shared" ref="BG23:BG25" si="154">IF(AND((BF23&gt;0),(BF$7&gt;0)),(BF23/BF$7*100),"")</f>
        <v/>
      </c>
      <c r="BH23" s="63"/>
      <c r="BI23" s="64" t="str">
        <f t="shared" ref="BI23:BI25" si="155">IF(AND((BH23&gt;0),(BH$7&gt;0)),(BH23/BH$7*100),"")</f>
        <v/>
      </c>
      <c r="BK23" s="65" t="str">
        <f t="shared" si="0"/>
        <v xml:space="preserve">     External primary branch</v>
      </c>
      <c r="BL23" s="66">
        <f t="shared" si="1"/>
        <v>0</v>
      </c>
      <c r="BM23" s="67" t="str">
        <f t="shared" si="2"/>
        <v/>
      </c>
      <c r="BN23" s="52" t="str">
        <f t="shared" si="3"/>
        <v>?</v>
      </c>
      <c r="BO23" s="68" t="str">
        <f t="shared" si="4"/>
        <v/>
      </c>
      <c r="BP23" s="69" t="str">
        <f t="shared" si="5"/>
        <v/>
      </c>
      <c r="BQ23" s="70" t="str">
        <f t="shared" si="6"/>
        <v>?</v>
      </c>
      <c r="BR23" s="71" t="str">
        <f t="shared" si="7"/>
        <v/>
      </c>
      <c r="BS23" s="72" t="str">
        <f t="shared" si="8"/>
        <v>?</v>
      </c>
      <c r="BT23" s="73" t="str">
        <f t="shared" si="8"/>
        <v>?</v>
      </c>
      <c r="BU23" s="74" t="str">
        <f t="shared" si="9"/>
        <v>?</v>
      </c>
      <c r="BV23" s="75" t="str">
        <f t="shared" si="9"/>
        <v>?</v>
      </c>
      <c r="BW23" s="74" t="str">
        <f t="shared" si="10"/>
        <v>?</v>
      </c>
      <c r="BX23" s="70" t="str">
        <f t="shared" si="10"/>
        <v>?</v>
      </c>
    </row>
    <row r="24" spans="1:76" x14ac:dyDescent="0.3">
      <c r="A24" s="81" t="s">
        <v>37</v>
      </c>
      <c r="B24" s="61"/>
      <c r="C24" s="62" t="str">
        <f t="shared" si="126"/>
        <v/>
      </c>
      <c r="D24" s="63"/>
      <c r="E24" s="64" t="str">
        <f t="shared" si="127"/>
        <v/>
      </c>
      <c r="F24" s="63"/>
      <c r="G24" s="64" t="str">
        <f t="shared" si="128"/>
        <v/>
      </c>
      <c r="H24" s="63"/>
      <c r="I24" s="64" t="str">
        <f t="shared" si="129"/>
        <v/>
      </c>
      <c r="J24" s="63"/>
      <c r="K24" s="64" t="str">
        <f t="shared" si="130"/>
        <v/>
      </c>
      <c r="L24" s="63"/>
      <c r="M24" s="64" t="str">
        <f t="shared" si="131"/>
        <v/>
      </c>
      <c r="N24" s="63"/>
      <c r="O24" s="64" t="str">
        <f t="shared" si="132"/>
        <v/>
      </c>
      <c r="P24" s="63"/>
      <c r="Q24" s="64" t="str">
        <f t="shared" si="133"/>
        <v/>
      </c>
      <c r="R24" s="63"/>
      <c r="S24" s="64" t="str">
        <f t="shared" si="134"/>
        <v/>
      </c>
      <c r="T24" s="63"/>
      <c r="U24" s="64" t="str">
        <f t="shared" si="135"/>
        <v/>
      </c>
      <c r="V24" s="63"/>
      <c r="W24" s="64" t="str">
        <f t="shared" si="136"/>
        <v/>
      </c>
      <c r="X24" s="63"/>
      <c r="Y24" s="64" t="str">
        <f t="shared" si="137"/>
        <v/>
      </c>
      <c r="Z24" s="63"/>
      <c r="AA24" s="64" t="str">
        <f t="shared" si="138"/>
        <v/>
      </c>
      <c r="AB24" s="63"/>
      <c r="AC24" s="64" t="str">
        <f t="shared" si="139"/>
        <v/>
      </c>
      <c r="AD24" s="63"/>
      <c r="AE24" s="64" t="str">
        <f t="shared" si="140"/>
        <v/>
      </c>
      <c r="AF24" s="63"/>
      <c r="AG24" s="64" t="str">
        <f t="shared" si="141"/>
        <v/>
      </c>
      <c r="AH24" s="63"/>
      <c r="AI24" s="64" t="str">
        <f t="shared" si="142"/>
        <v/>
      </c>
      <c r="AJ24" s="63"/>
      <c r="AK24" s="64" t="str">
        <f t="shared" si="143"/>
        <v/>
      </c>
      <c r="AL24" s="63"/>
      <c r="AM24" s="64" t="str">
        <f t="shared" si="144"/>
        <v/>
      </c>
      <c r="AN24" s="63"/>
      <c r="AO24" s="64" t="str">
        <f t="shared" si="145"/>
        <v/>
      </c>
      <c r="AP24" s="63"/>
      <c r="AQ24" s="64" t="str">
        <f t="shared" si="146"/>
        <v/>
      </c>
      <c r="AR24" s="63"/>
      <c r="AS24" s="64" t="str">
        <f t="shared" si="147"/>
        <v/>
      </c>
      <c r="AT24" s="63"/>
      <c r="AU24" s="64" t="str">
        <f t="shared" si="148"/>
        <v/>
      </c>
      <c r="AV24" s="63"/>
      <c r="AW24" s="64" t="str">
        <f t="shared" si="149"/>
        <v/>
      </c>
      <c r="AX24" s="63"/>
      <c r="AY24" s="64" t="str">
        <f t="shared" si="150"/>
        <v/>
      </c>
      <c r="AZ24" s="63"/>
      <c r="BA24" s="64" t="str">
        <f t="shared" si="151"/>
        <v/>
      </c>
      <c r="BB24" s="63"/>
      <c r="BC24" s="64" t="str">
        <f t="shared" si="152"/>
        <v/>
      </c>
      <c r="BD24" s="63"/>
      <c r="BE24" s="64" t="str">
        <f t="shared" si="153"/>
        <v/>
      </c>
      <c r="BF24" s="63"/>
      <c r="BG24" s="64" t="str">
        <f t="shared" si="154"/>
        <v/>
      </c>
      <c r="BH24" s="63"/>
      <c r="BI24" s="64" t="str">
        <f t="shared" si="155"/>
        <v/>
      </c>
      <c r="BK24" s="65" t="str">
        <f t="shared" si="0"/>
        <v xml:space="preserve">     External base + secondary branch</v>
      </c>
      <c r="BL24" s="66">
        <f t="shared" si="1"/>
        <v>0</v>
      </c>
      <c r="BM24" s="67" t="str">
        <f t="shared" si="2"/>
        <v/>
      </c>
      <c r="BN24" s="52" t="str">
        <f t="shared" si="3"/>
        <v>?</v>
      </c>
      <c r="BO24" s="68" t="str">
        <f t="shared" si="4"/>
        <v/>
      </c>
      <c r="BP24" s="69" t="str">
        <f t="shared" si="5"/>
        <v/>
      </c>
      <c r="BQ24" s="70" t="str">
        <f t="shared" si="6"/>
        <v>?</v>
      </c>
      <c r="BR24" s="71" t="str">
        <f t="shared" si="7"/>
        <v/>
      </c>
      <c r="BS24" s="72" t="str">
        <f t="shared" si="8"/>
        <v>?</v>
      </c>
      <c r="BT24" s="73" t="str">
        <f t="shared" si="8"/>
        <v>?</v>
      </c>
      <c r="BU24" s="74" t="str">
        <f t="shared" si="9"/>
        <v>?</v>
      </c>
      <c r="BV24" s="75" t="str">
        <f t="shared" si="9"/>
        <v>?</v>
      </c>
      <c r="BW24" s="74" t="str">
        <f t="shared" si="10"/>
        <v>?</v>
      </c>
      <c r="BX24" s="70" t="str">
        <f t="shared" si="10"/>
        <v>?</v>
      </c>
    </row>
    <row r="25" spans="1:76" x14ac:dyDescent="0.3">
      <c r="A25" s="81" t="s">
        <v>38</v>
      </c>
      <c r="B25" s="61"/>
      <c r="C25" s="62" t="str">
        <f t="shared" si="126"/>
        <v/>
      </c>
      <c r="D25" s="63"/>
      <c r="E25" s="64" t="str">
        <f t="shared" si="127"/>
        <v/>
      </c>
      <c r="F25" s="63"/>
      <c r="G25" s="64" t="str">
        <f t="shared" si="128"/>
        <v/>
      </c>
      <c r="H25" s="63"/>
      <c r="I25" s="64" t="str">
        <f t="shared" si="129"/>
        <v/>
      </c>
      <c r="J25" s="63"/>
      <c r="K25" s="64" t="str">
        <f t="shared" si="130"/>
        <v/>
      </c>
      <c r="L25" s="63"/>
      <c r="M25" s="64" t="str">
        <f t="shared" si="131"/>
        <v/>
      </c>
      <c r="N25" s="63"/>
      <c r="O25" s="64" t="str">
        <f t="shared" si="132"/>
        <v/>
      </c>
      <c r="P25" s="63"/>
      <c r="Q25" s="64" t="str">
        <f t="shared" si="133"/>
        <v/>
      </c>
      <c r="R25" s="63"/>
      <c r="S25" s="64" t="str">
        <f t="shared" si="134"/>
        <v/>
      </c>
      <c r="T25" s="63"/>
      <c r="U25" s="64" t="str">
        <f t="shared" si="135"/>
        <v/>
      </c>
      <c r="V25" s="63"/>
      <c r="W25" s="64" t="str">
        <f t="shared" si="136"/>
        <v/>
      </c>
      <c r="X25" s="63"/>
      <c r="Y25" s="64" t="str">
        <f t="shared" si="137"/>
        <v/>
      </c>
      <c r="Z25" s="63"/>
      <c r="AA25" s="64" t="str">
        <f t="shared" si="138"/>
        <v/>
      </c>
      <c r="AB25" s="63"/>
      <c r="AC25" s="64" t="str">
        <f t="shared" si="139"/>
        <v/>
      </c>
      <c r="AD25" s="63"/>
      <c r="AE25" s="64" t="str">
        <f t="shared" si="140"/>
        <v/>
      </c>
      <c r="AF25" s="63"/>
      <c r="AG25" s="64" t="str">
        <f t="shared" si="141"/>
        <v/>
      </c>
      <c r="AH25" s="63"/>
      <c r="AI25" s="64" t="str">
        <f t="shared" si="142"/>
        <v/>
      </c>
      <c r="AJ25" s="63"/>
      <c r="AK25" s="64" t="str">
        <f t="shared" si="143"/>
        <v/>
      </c>
      <c r="AL25" s="63"/>
      <c r="AM25" s="64" t="str">
        <f t="shared" si="144"/>
        <v/>
      </c>
      <c r="AN25" s="63"/>
      <c r="AO25" s="64" t="str">
        <f t="shared" si="145"/>
        <v/>
      </c>
      <c r="AP25" s="63"/>
      <c r="AQ25" s="64" t="str">
        <f t="shared" si="146"/>
        <v/>
      </c>
      <c r="AR25" s="63"/>
      <c r="AS25" s="64" t="str">
        <f t="shared" si="147"/>
        <v/>
      </c>
      <c r="AT25" s="63"/>
      <c r="AU25" s="64" t="str">
        <f t="shared" si="148"/>
        <v/>
      </c>
      <c r="AV25" s="63"/>
      <c r="AW25" s="64" t="str">
        <f t="shared" si="149"/>
        <v/>
      </c>
      <c r="AX25" s="63"/>
      <c r="AY25" s="64" t="str">
        <f t="shared" si="150"/>
        <v/>
      </c>
      <c r="AZ25" s="63"/>
      <c r="BA25" s="64" t="str">
        <f t="shared" si="151"/>
        <v/>
      </c>
      <c r="BB25" s="63"/>
      <c r="BC25" s="64" t="str">
        <f t="shared" si="152"/>
        <v/>
      </c>
      <c r="BD25" s="63"/>
      <c r="BE25" s="64" t="str">
        <f t="shared" si="153"/>
        <v/>
      </c>
      <c r="BF25" s="63"/>
      <c r="BG25" s="64" t="str">
        <f t="shared" si="154"/>
        <v/>
      </c>
      <c r="BH25" s="63"/>
      <c r="BI25" s="64" t="str">
        <f t="shared" si="155"/>
        <v/>
      </c>
      <c r="BK25" s="65" t="str">
        <f t="shared" si="0"/>
        <v xml:space="preserve">     External spur</v>
      </c>
      <c r="BL25" s="66">
        <f t="shared" si="1"/>
        <v>0</v>
      </c>
      <c r="BM25" s="67" t="str">
        <f t="shared" si="2"/>
        <v/>
      </c>
      <c r="BN25" s="52" t="str">
        <f t="shared" si="3"/>
        <v>?</v>
      </c>
      <c r="BO25" s="68" t="str">
        <f t="shared" si="4"/>
        <v/>
      </c>
      <c r="BP25" s="69" t="str">
        <f t="shared" si="5"/>
        <v/>
      </c>
      <c r="BQ25" s="70" t="str">
        <f t="shared" si="6"/>
        <v>?</v>
      </c>
      <c r="BR25" s="71" t="str">
        <f t="shared" si="7"/>
        <v/>
      </c>
      <c r="BS25" s="72" t="str">
        <f t="shared" si="8"/>
        <v>?</v>
      </c>
      <c r="BT25" s="73" t="str">
        <f t="shared" si="8"/>
        <v>?</v>
      </c>
      <c r="BU25" s="74" t="str">
        <f t="shared" si="9"/>
        <v>?</v>
      </c>
      <c r="BV25" s="75" t="str">
        <f t="shared" si="9"/>
        <v>?</v>
      </c>
      <c r="BW25" s="74" t="str">
        <f t="shared" si="10"/>
        <v>?</v>
      </c>
      <c r="BX25" s="70" t="str">
        <f t="shared" si="10"/>
        <v>?</v>
      </c>
    </row>
    <row r="26" spans="1:76" x14ac:dyDescent="0.3">
      <c r="A26" s="81" t="s">
        <v>39</v>
      </c>
      <c r="B26" s="82" t="str">
        <f>IF(AND((B24&gt;0),(B23&gt;0)),(B24/B23),"")</f>
        <v/>
      </c>
      <c r="C26" s="62" t="s">
        <v>30</v>
      </c>
      <c r="D26" s="83" t="str">
        <f t="shared" ref="D26" si="156">IF(AND((D24&gt;0),(D23&gt;0)),(D24/D23),"")</f>
        <v/>
      </c>
      <c r="E26" s="64" t="s">
        <v>30</v>
      </c>
      <c r="F26" s="83" t="str">
        <f t="shared" ref="F26" si="157">IF(AND((F24&gt;0),(F23&gt;0)),(F24/F23),"")</f>
        <v/>
      </c>
      <c r="G26" s="64" t="s">
        <v>30</v>
      </c>
      <c r="H26" s="83" t="str">
        <f t="shared" ref="H26" si="158">IF(AND((H24&gt;0),(H23&gt;0)),(H24/H23),"")</f>
        <v/>
      </c>
      <c r="I26" s="64" t="s">
        <v>30</v>
      </c>
      <c r="J26" s="83" t="str">
        <f t="shared" ref="J26" si="159">IF(AND((J24&gt;0),(J23&gt;0)),(J24/J23),"")</f>
        <v/>
      </c>
      <c r="K26" s="64" t="s">
        <v>30</v>
      </c>
      <c r="L26" s="83" t="str">
        <f t="shared" ref="L26" si="160">IF(AND((L24&gt;0),(L23&gt;0)),(L24/L23),"")</f>
        <v/>
      </c>
      <c r="M26" s="64" t="s">
        <v>30</v>
      </c>
      <c r="N26" s="83" t="str">
        <f t="shared" ref="N26" si="161">IF(AND((N24&gt;0),(N23&gt;0)),(N24/N23),"")</f>
        <v/>
      </c>
      <c r="O26" s="64" t="s">
        <v>30</v>
      </c>
      <c r="P26" s="83" t="str">
        <f t="shared" ref="P26" si="162">IF(AND((P24&gt;0),(P23&gt;0)),(P24/P23),"")</f>
        <v/>
      </c>
      <c r="Q26" s="64" t="s">
        <v>30</v>
      </c>
      <c r="R26" s="83" t="str">
        <f t="shared" ref="R26" si="163">IF(AND((R24&gt;0),(R23&gt;0)),(R24/R23),"")</f>
        <v/>
      </c>
      <c r="S26" s="64" t="s">
        <v>30</v>
      </c>
      <c r="T26" s="83" t="str">
        <f t="shared" ref="T26" si="164">IF(AND((T24&gt;0),(T23&gt;0)),(T24/T23),"")</f>
        <v/>
      </c>
      <c r="U26" s="64" t="s">
        <v>30</v>
      </c>
      <c r="V26" s="83" t="str">
        <f t="shared" ref="V26" si="165">IF(AND((V24&gt;0),(V23&gt;0)),(V24/V23),"")</f>
        <v/>
      </c>
      <c r="W26" s="64" t="s">
        <v>30</v>
      </c>
      <c r="X26" s="83" t="str">
        <f t="shared" ref="X26" si="166">IF(AND((X24&gt;0),(X23&gt;0)),(X24/X23),"")</f>
        <v/>
      </c>
      <c r="Y26" s="64" t="s">
        <v>30</v>
      </c>
      <c r="Z26" s="83" t="str">
        <f t="shared" ref="Z26" si="167">IF(AND((Z24&gt;0),(Z23&gt;0)),(Z24/Z23),"")</f>
        <v/>
      </c>
      <c r="AA26" s="64" t="s">
        <v>30</v>
      </c>
      <c r="AB26" s="83" t="str">
        <f t="shared" ref="AB26" si="168">IF(AND((AB24&gt;0),(AB23&gt;0)),(AB24/AB23),"")</f>
        <v/>
      </c>
      <c r="AC26" s="64" t="s">
        <v>30</v>
      </c>
      <c r="AD26" s="83" t="str">
        <f t="shared" ref="AD26" si="169">IF(AND((AD24&gt;0),(AD23&gt;0)),(AD24/AD23),"")</f>
        <v/>
      </c>
      <c r="AE26" s="64" t="s">
        <v>30</v>
      </c>
      <c r="AF26" s="83" t="str">
        <f>IF(AND((AF24&gt;0),(AF23&gt;0)),(AF24/AF23),"")</f>
        <v/>
      </c>
      <c r="AG26" s="64" t="s">
        <v>30</v>
      </c>
      <c r="AH26" s="83" t="str">
        <f t="shared" ref="AH26" si="170">IF(AND((AH24&gt;0),(AH23&gt;0)),(AH24/AH23),"")</f>
        <v/>
      </c>
      <c r="AI26" s="64" t="s">
        <v>30</v>
      </c>
      <c r="AJ26" s="83" t="str">
        <f t="shared" ref="AJ26" si="171">IF(AND((AJ24&gt;0),(AJ23&gt;0)),(AJ24/AJ23),"")</f>
        <v/>
      </c>
      <c r="AK26" s="64" t="s">
        <v>30</v>
      </c>
      <c r="AL26" s="83" t="str">
        <f t="shared" ref="AL26" si="172">IF(AND((AL24&gt;0),(AL23&gt;0)),(AL24/AL23),"")</f>
        <v/>
      </c>
      <c r="AM26" s="64" t="s">
        <v>30</v>
      </c>
      <c r="AN26" s="83" t="str">
        <f t="shared" ref="AN26" si="173">IF(AND((AN24&gt;0),(AN23&gt;0)),(AN24/AN23),"")</f>
        <v/>
      </c>
      <c r="AO26" s="64" t="s">
        <v>30</v>
      </c>
      <c r="AP26" s="83" t="str">
        <f t="shared" ref="AP26" si="174">IF(AND((AP24&gt;0),(AP23&gt;0)),(AP24/AP23),"")</f>
        <v/>
      </c>
      <c r="AQ26" s="64" t="s">
        <v>30</v>
      </c>
      <c r="AR26" s="83" t="str">
        <f t="shared" ref="AR26" si="175">IF(AND((AR24&gt;0),(AR23&gt;0)),(AR24/AR23),"")</f>
        <v/>
      </c>
      <c r="AS26" s="64" t="s">
        <v>30</v>
      </c>
      <c r="AT26" s="83" t="str">
        <f t="shared" ref="AT26" si="176">IF(AND((AT24&gt;0),(AT23&gt;0)),(AT24/AT23),"")</f>
        <v/>
      </c>
      <c r="AU26" s="64" t="s">
        <v>30</v>
      </c>
      <c r="AV26" s="83" t="str">
        <f t="shared" ref="AV26" si="177">IF(AND((AV24&gt;0),(AV23&gt;0)),(AV24/AV23),"")</f>
        <v/>
      </c>
      <c r="AW26" s="64" t="s">
        <v>30</v>
      </c>
      <c r="AX26" s="83" t="str">
        <f t="shared" ref="AX26" si="178">IF(AND((AX24&gt;0),(AX23&gt;0)),(AX24/AX23),"")</f>
        <v/>
      </c>
      <c r="AY26" s="64" t="s">
        <v>30</v>
      </c>
      <c r="AZ26" s="83" t="str">
        <f t="shared" ref="AZ26" si="179">IF(AND((AZ24&gt;0),(AZ23&gt;0)),(AZ24/AZ23),"")</f>
        <v/>
      </c>
      <c r="BA26" s="64" t="s">
        <v>30</v>
      </c>
      <c r="BB26" s="83" t="str">
        <f t="shared" ref="BB26" si="180">IF(AND((BB24&gt;0),(BB23&gt;0)),(BB24/BB23),"")</f>
        <v/>
      </c>
      <c r="BC26" s="64" t="s">
        <v>30</v>
      </c>
      <c r="BD26" s="83" t="str">
        <f t="shared" ref="BD26" si="181">IF(AND((BD24&gt;0),(BD23&gt;0)),(BD24/BD23),"")</f>
        <v/>
      </c>
      <c r="BE26" s="64" t="s">
        <v>30</v>
      </c>
      <c r="BF26" s="83" t="str">
        <f t="shared" ref="BF26" si="182">IF(AND((BF24&gt;0),(BF23&gt;0)),(BF24/BF23),"")</f>
        <v/>
      </c>
      <c r="BG26" s="64" t="s">
        <v>30</v>
      </c>
      <c r="BH26" s="83" t="str">
        <f t="shared" ref="BH26" si="183">IF(AND((BH24&gt;0),(BH23&gt;0)),(BH24/BH23),"")</f>
        <v/>
      </c>
      <c r="BI26" s="64" t="s">
        <v>30</v>
      </c>
      <c r="BK26" s="65" t="str">
        <f t="shared" si="0"/>
        <v xml:space="preserve">     External branches length ratio</v>
      </c>
      <c r="BL26" s="66">
        <f t="shared" si="1"/>
        <v>0</v>
      </c>
      <c r="BM26" s="84" t="str">
        <f t="shared" si="2"/>
        <v/>
      </c>
      <c r="BN26" s="87" t="str">
        <f t="shared" si="3"/>
        <v>?</v>
      </c>
      <c r="BO26" s="85" t="str">
        <f t="shared" si="4"/>
        <v/>
      </c>
      <c r="BP26" s="89" t="str">
        <f t="shared" si="5"/>
        <v/>
      </c>
      <c r="BQ26" s="90" t="s">
        <v>30</v>
      </c>
      <c r="BR26" s="91" t="str">
        <f t="shared" si="7"/>
        <v/>
      </c>
      <c r="BS26" s="86" t="str">
        <f t="shared" si="8"/>
        <v>?</v>
      </c>
      <c r="BT26" s="92" t="s">
        <v>30</v>
      </c>
      <c r="BU26" s="87" t="str">
        <f t="shared" si="9"/>
        <v>?</v>
      </c>
      <c r="BV26" s="93" t="s">
        <v>30</v>
      </c>
      <c r="BW26" s="87" t="str">
        <f t="shared" si="10"/>
        <v>?</v>
      </c>
      <c r="BX26" s="90" t="s">
        <v>30</v>
      </c>
    </row>
    <row r="27" spans="1:76" x14ac:dyDescent="0.3">
      <c r="A27" s="81" t="s">
        <v>40</v>
      </c>
      <c r="B27" s="61"/>
      <c r="C27" s="62" t="str">
        <f t="shared" si="126"/>
        <v/>
      </c>
      <c r="D27" s="63"/>
      <c r="E27" s="64" t="str">
        <f t="shared" ref="E27:E29" si="184">IF(AND((D27&gt;0),(D$7&gt;0)),(D27/D$7*100),"")</f>
        <v/>
      </c>
      <c r="F27" s="63"/>
      <c r="G27" s="64" t="str">
        <f t="shared" ref="G27:G29" si="185">IF(AND((F27&gt;0),(F$7&gt;0)),(F27/F$7*100),"")</f>
        <v/>
      </c>
      <c r="H27" s="63"/>
      <c r="I27" s="64" t="str">
        <f t="shared" ref="I27:I29" si="186">IF(AND((H27&gt;0),(H$7&gt;0)),(H27/H$7*100),"")</f>
        <v/>
      </c>
      <c r="J27" s="63"/>
      <c r="K27" s="64" t="str">
        <f t="shared" ref="K27:K29" si="187">IF(AND((J27&gt;0),(J$7&gt;0)),(J27/J$7*100),"")</f>
        <v/>
      </c>
      <c r="L27" s="63"/>
      <c r="M27" s="64" t="str">
        <f t="shared" ref="M27:M29" si="188">IF(AND((L27&gt;0),(L$7&gt;0)),(L27/L$7*100),"")</f>
        <v/>
      </c>
      <c r="N27" s="63"/>
      <c r="O27" s="64" t="str">
        <f t="shared" ref="O27:O29" si="189">IF(AND((N27&gt;0),(N$7&gt;0)),(N27/N$7*100),"")</f>
        <v/>
      </c>
      <c r="P27" s="63"/>
      <c r="Q27" s="64" t="str">
        <f t="shared" ref="Q27:Q29" si="190">IF(AND((P27&gt;0),(P$7&gt;0)),(P27/P$7*100),"")</f>
        <v/>
      </c>
      <c r="R27" s="63"/>
      <c r="S27" s="64" t="str">
        <f t="shared" ref="S27:S29" si="191">IF(AND((R27&gt;0),(R$7&gt;0)),(R27/R$7*100),"")</f>
        <v/>
      </c>
      <c r="T27" s="63"/>
      <c r="U27" s="64" t="str">
        <f t="shared" ref="U27:U29" si="192">IF(AND((T27&gt;0),(T$7&gt;0)),(T27/T$7*100),"")</f>
        <v/>
      </c>
      <c r="V27" s="63"/>
      <c r="W27" s="64" t="str">
        <f t="shared" ref="W27:W29" si="193">IF(AND((V27&gt;0),(V$7&gt;0)),(V27/V$7*100),"")</f>
        <v/>
      </c>
      <c r="X27" s="63"/>
      <c r="Y27" s="64" t="str">
        <f t="shared" ref="Y27:Y29" si="194">IF(AND((X27&gt;0),(X$7&gt;0)),(X27/X$7*100),"")</f>
        <v/>
      </c>
      <c r="Z27" s="63"/>
      <c r="AA27" s="64" t="str">
        <f t="shared" ref="AA27:AA29" si="195">IF(AND((Z27&gt;0),(Z$7&gt;0)),(Z27/Z$7*100),"")</f>
        <v/>
      </c>
      <c r="AB27" s="63"/>
      <c r="AC27" s="64" t="str">
        <f t="shared" ref="AC27:AC29" si="196">IF(AND((AB27&gt;0),(AB$7&gt;0)),(AB27/AB$7*100),"")</f>
        <v/>
      </c>
      <c r="AD27" s="63"/>
      <c r="AE27" s="64" t="str">
        <f t="shared" ref="AE27:AE29" si="197">IF(AND((AD27&gt;0),(AD$7&gt;0)),(AD27/AD$7*100),"")</f>
        <v/>
      </c>
      <c r="AF27" s="63"/>
      <c r="AG27" s="64" t="str">
        <f t="shared" ref="AG27:AG29" si="198">IF(AND((AF27&gt;0),(AF$7&gt;0)),(AF27/AF$7*100),"")</f>
        <v/>
      </c>
      <c r="AH27" s="63"/>
      <c r="AI27" s="64" t="str">
        <f t="shared" ref="AI27:AI29" si="199">IF(AND((AH27&gt;0),(AH$7&gt;0)),(AH27/AH$7*100),"")</f>
        <v/>
      </c>
      <c r="AJ27" s="63"/>
      <c r="AK27" s="64" t="str">
        <f t="shared" ref="AK27:AK29" si="200">IF(AND((AJ27&gt;0),(AJ$7&gt;0)),(AJ27/AJ$7*100),"")</f>
        <v/>
      </c>
      <c r="AL27" s="63"/>
      <c r="AM27" s="64" t="str">
        <f t="shared" ref="AM27:AM29" si="201">IF(AND((AL27&gt;0),(AL$7&gt;0)),(AL27/AL$7*100),"")</f>
        <v/>
      </c>
      <c r="AN27" s="63"/>
      <c r="AO27" s="64" t="str">
        <f t="shared" ref="AO27:AO29" si="202">IF(AND((AN27&gt;0),(AN$7&gt;0)),(AN27/AN$7*100),"")</f>
        <v/>
      </c>
      <c r="AP27" s="63"/>
      <c r="AQ27" s="64" t="str">
        <f t="shared" ref="AQ27:AQ29" si="203">IF(AND((AP27&gt;0),(AP$7&gt;0)),(AP27/AP$7*100),"")</f>
        <v/>
      </c>
      <c r="AR27" s="63"/>
      <c r="AS27" s="64" t="str">
        <f t="shared" ref="AS27:AS29" si="204">IF(AND((AR27&gt;0),(AR$7&gt;0)),(AR27/AR$7*100),"")</f>
        <v/>
      </c>
      <c r="AT27" s="63"/>
      <c r="AU27" s="64" t="str">
        <f t="shared" ref="AU27:AU29" si="205">IF(AND((AT27&gt;0),(AT$7&gt;0)),(AT27/AT$7*100),"")</f>
        <v/>
      </c>
      <c r="AV27" s="63"/>
      <c r="AW27" s="64" t="str">
        <f t="shared" ref="AW27:AW29" si="206">IF(AND((AV27&gt;0),(AV$7&gt;0)),(AV27/AV$7*100),"")</f>
        <v/>
      </c>
      <c r="AX27" s="63"/>
      <c r="AY27" s="64" t="str">
        <f t="shared" ref="AY27:AY29" si="207">IF(AND((AX27&gt;0),(AX$7&gt;0)),(AX27/AX$7*100),"")</f>
        <v/>
      </c>
      <c r="AZ27" s="63"/>
      <c r="BA27" s="64" t="str">
        <f t="shared" ref="BA27:BA29" si="208">IF(AND((AZ27&gt;0),(AZ$7&gt;0)),(AZ27/AZ$7*100),"")</f>
        <v/>
      </c>
      <c r="BB27" s="63"/>
      <c r="BC27" s="64" t="str">
        <f t="shared" ref="BC27:BC29" si="209">IF(AND((BB27&gt;0),(BB$7&gt;0)),(BB27/BB$7*100),"")</f>
        <v/>
      </c>
      <c r="BD27" s="63"/>
      <c r="BE27" s="64" t="str">
        <f t="shared" ref="BE27:BE29" si="210">IF(AND((BD27&gt;0),(BD$7&gt;0)),(BD27/BD$7*100),"")</f>
        <v/>
      </c>
      <c r="BF27" s="63"/>
      <c r="BG27" s="64" t="str">
        <f t="shared" ref="BG27:BG29" si="211">IF(AND((BF27&gt;0),(BF$7&gt;0)),(BF27/BF$7*100),"")</f>
        <v/>
      </c>
      <c r="BH27" s="63"/>
      <c r="BI27" s="64" t="str">
        <f t="shared" ref="BI27:BI29" si="212">IF(AND((BH27&gt;0),(BH$7&gt;0)),(BH27/BH$7*100),"")</f>
        <v/>
      </c>
      <c r="BK27" s="65" t="str">
        <f t="shared" si="0"/>
        <v xml:space="preserve">     Internal primary branch</v>
      </c>
      <c r="BL27" s="66">
        <f t="shared" si="1"/>
        <v>0</v>
      </c>
      <c r="BM27" s="67" t="str">
        <f t="shared" si="2"/>
        <v/>
      </c>
      <c r="BN27" s="52" t="str">
        <f t="shared" si="3"/>
        <v>?</v>
      </c>
      <c r="BO27" s="68" t="str">
        <f t="shared" si="4"/>
        <v/>
      </c>
      <c r="BP27" s="69" t="str">
        <f t="shared" si="5"/>
        <v/>
      </c>
      <c r="BQ27" s="70" t="str">
        <f t="shared" si="6"/>
        <v>?</v>
      </c>
      <c r="BR27" s="71" t="str">
        <f t="shared" si="7"/>
        <v/>
      </c>
      <c r="BS27" s="72" t="str">
        <f t="shared" si="8"/>
        <v>?</v>
      </c>
      <c r="BT27" s="73" t="str">
        <f t="shared" si="8"/>
        <v>?</v>
      </c>
      <c r="BU27" s="74" t="str">
        <f t="shared" si="9"/>
        <v>?</v>
      </c>
      <c r="BV27" s="75" t="str">
        <f t="shared" si="9"/>
        <v>?</v>
      </c>
      <c r="BW27" s="74" t="str">
        <f t="shared" si="10"/>
        <v>?</v>
      </c>
      <c r="BX27" s="70" t="str">
        <f t="shared" si="10"/>
        <v>?</v>
      </c>
    </row>
    <row r="28" spans="1:76" x14ac:dyDescent="0.3">
      <c r="A28" s="81" t="s">
        <v>41</v>
      </c>
      <c r="B28" s="61"/>
      <c r="C28" s="62" t="str">
        <f t="shared" si="126"/>
        <v/>
      </c>
      <c r="D28" s="63"/>
      <c r="E28" s="64" t="str">
        <f t="shared" si="184"/>
        <v/>
      </c>
      <c r="F28" s="63"/>
      <c r="G28" s="64" t="str">
        <f t="shared" si="185"/>
        <v/>
      </c>
      <c r="H28" s="63"/>
      <c r="I28" s="64" t="str">
        <f t="shared" si="186"/>
        <v/>
      </c>
      <c r="J28" s="63"/>
      <c r="K28" s="64" t="str">
        <f t="shared" si="187"/>
        <v/>
      </c>
      <c r="L28" s="63"/>
      <c r="M28" s="64" t="str">
        <f t="shared" si="188"/>
        <v/>
      </c>
      <c r="N28" s="63"/>
      <c r="O28" s="64" t="str">
        <f t="shared" si="189"/>
        <v/>
      </c>
      <c r="P28" s="63"/>
      <c r="Q28" s="64" t="str">
        <f t="shared" si="190"/>
        <v/>
      </c>
      <c r="R28" s="63"/>
      <c r="S28" s="64" t="str">
        <f t="shared" si="191"/>
        <v/>
      </c>
      <c r="T28" s="63"/>
      <c r="U28" s="64" t="str">
        <f t="shared" si="192"/>
        <v/>
      </c>
      <c r="V28" s="63"/>
      <c r="W28" s="64" t="str">
        <f t="shared" si="193"/>
        <v/>
      </c>
      <c r="X28" s="63"/>
      <c r="Y28" s="64" t="str">
        <f t="shared" si="194"/>
        <v/>
      </c>
      <c r="Z28" s="63"/>
      <c r="AA28" s="64" t="str">
        <f t="shared" si="195"/>
        <v/>
      </c>
      <c r="AB28" s="63"/>
      <c r="AC28" s="64" t="str">
        <f t="shared" si="196"/>
        <v/>
      </c>
      <c r="AD28" s="63"/>
      <c r="AE28" s="64" t="str">
        <f t="shared" si="197"/>
        <v/>
      </c>
      <c r="AF28" s="63"/>
      <c r="AG28" s="64" t="str">
        <f t="shared" si="198"/>
        <v/>
      </c>
      <c r="AH28" s="63"/>
      <c r="AI28" s="64" t="str">
        <f t="shared" si="199"/>
        <v/>
      </c>
      <c r="AJ28" s="63"/>
      <c r="AK28" s="64" t="str">
        <f t="shared" si="200"/>
        <v/>
      </c>
      <c r="AL28" s="63"/>
      <c r="AM28" s="64" t="str">
        <f t="shared" si="201"/>
        <v/>
      </c>
      <c r="AN28" s="63"/>
      <c r="AO28" s="64" t="str">
        <f t="shared" si="202"/>
        <v/>
      </c>
      <c r="AP28" s="63"/>
      <c r="AQ28" s="64" t="str">
        <f t="shared" si="203"/>
        <v/>
      </c>
      <c r="AR28" s="63"/>
      <c r="AS28" s="64" t="str">
        <f t="shared" si="204"/>
        <v/>
      </c>
      <c r="AT28" s="63"/>
      <c r="AU28" s="64" t="str">
        <f t="shared" si="205"/>
        <v/>
      </c>
      <c r="AV28" s="63"/>
      <c r="AW28" s="64" t="str">
        <f t="shared" si="206"/>
        <v/>
      </c>
      <c r="AX28" s="63"/>
      <c r="AY28" s="64" t="str">
        <f t="shared" si="207"/>
        <v/>
      </c>
      <c r="AZ28" s="63"/>
      <c r="BA28" s="64" t="str">
        <f t="shared" si="208"/>
        <v/>
      </c>
      <c r="BB28" s="63"/>
      <c r="BC28" s="64" t="str">
        <f t="shared" si="209"/>
        <v/>
      </c>
      <c r="BD28" s="63"/>
      <c r="BE28" s="64" t="str">
        <f t="shared" si="210"/>
        <v/>
      </c>
      <c r="BF28" s="63"/>
      <c r="BG28" s="64" t="str">
        <f t="shared" si="211"/>
        <v/>
      </c>
      <c r="BH28" s="63"/>
      <c r="BI28" s="64" t="str">
        <f t="shared" si="212"/>
        <v/>
      </c>
      <c r="BK28" s="65" t="str">
        <f t="shared" si="0"/>
        <v xml:space="preserve">     Internal base + secondary branch</v>
      </c>
      <c r="BL28" s="66">
        <f t="shared" si="1"/>
        <v>0</v>
      </c>
      <c r="BM28" s="67" t="str">
        <f t="shared" si="2"/>
        <v/>
      </c>
      <c r="BN28" s="52" t="str">
        <f t="shared" si="3"/>
        <v>?</v>
      </c>
      <c r="BO28" s="68" t="str">
        <f t="shared" si="4"/>
        <v/>
      </c>
      <c r="BP28" s="69" t="str">
        <f t="shared" si="5"/>
        <v/>
      </c>
      <c r="BQ28" s="70" t="str">
        <f t="shared" si="6"/>
        <v>?</v>
      </c>
      <c r="BR28" s="71" t="str">
        <f t="shared" si="7"/>
        <v/>
      </c>
      <c r="BS28" s="72" t="str">
        <f t="shared" si="8"/>
        <v>?</v>
      </c>
      <c r="BT28" s="73" t="str">
        <f t="shared" si="8"/>
        <v>?</v>
      </c>
      <c r="BU28" s="74" t="str">
        <f t="shared" si="9"/>
        <v>?</v>
      </c>
      <c r="BV28" s="75" t="str">
        <f t="shared" si="9"/>
        <v>?</v>
      </c>
      <c r="BW28" s="74" t="str">
        <f t="shared" si="10"/>
        <v>?</v>
      </c>
      <c r="BX28" s="70" t="str">
        <f t="shared" si="10"/>
        <v>?</v>
      </c>
    </row>
    <row r="29" spans="1:76" x14ac:dyDescent="0.3">
      <c r="A29" s="81" t="s">
        <v>42</v>
      </c>
      <c r="B29" s="61"/>
      <c r="C29" s="62" t="str">
        <f t="shared" si="126"/>
        <v/>
      </c>
      <c r="D29" s="63"/>
      <c r="E29" s="64" t="str">
        <f t="shared" si="184"/>
        <v/>
      </c>
      <c r="F29" s="63"/>
      <c r="G29" s="64" t="str">
        <f t="shared" si="185"/>
        <v/>
      </c>
      <c r="H29" s="63"/>
      <c r="I29" s="64" t="str">
        <f t="shared" si="186"/>
        <v/>
      </c>
      <c r="J29" s="63"/>
      <c r="K29" s="64" t="str">
        <f t="shared" si="187"/>
        <v/>
      </c>
      <c r="L29" s="63"/>
      <c r="M29" s="64" t="str">
        <f t="shared" si="188"/>
        <v/>
      </c>
      <c r="N29" s="63"/>
      <c r="O29" s="64" t="str">
        <f t="shared" si="189"/>
        <v/>
      </c>
      <c r="P29" s="63"/>
      <c r="Q29" s="64" t="str">
        <f t="shared" si="190"/>
        <v/>
      </c>
      <c r="R29" s="63"/>
      <c r="S29" s="64" t="str">
        <f t="shared" si="191"/>
        <v/>
      </c>
      <c r="T29" s="63"/>
      <c r="U29" s="64" t="str">
        <f t="shared" si="192"/>
        <v/>
      </c>
      <c r="V29" s="63"/>
      <c r="W29" s="64" t="str">
        <f t="shared" si="193"/>
        <v/>
      </c>
      <c r="X29" s="63"/>
      <c r="Y29" s="64" t="str">
        <f t="shared" si="194"/>
        <v/>
      </c>
      <c r="Z29" s="63"/>
      <c r="AA29" s="64" t="str">
        <f t="shared" si="195"/>
        <v/>
      </c>
      <c r="AB29" s="63"/>
      <c r="AC29" s="64" t="str">
        <f t="shared" si="196"/>
        <v/>
      </c>
      <c r="AD29" s="63"/>
      <c r="AE29" s="64" t="str">
        <f t="shared" si="197"/>
        <v/>
      </c>
      <c r="AF29" s="63"/>
      <c r="AG29" s="64" t="str">
        <f t="shared" si="198"/>
        <v/>
      </c>
      <c r="AH29" s="63"/>
      <c r="AI29" s="64" t="str">
        <f t="shared" si="199"/>
        <v/>
      </c>
      <c r="AJ29" s="63"/>
      <c r="AK29" s="64" t="str">
        <f t="shared" si="200"/>
        <v/>
      </c>
      <c r="AL29" s="63"/>
      <c r="AM29" s="64" t="str">
        <f t="shared" si="201"/>
        <v/>
      </c>
      <c r="AN29" s="63"/>
      <c r="AO29" s="64" t="str">
        <f t="shared" si="202"/>
        <v/>
      </c>
      <c r="AP29" s="63"/>
      <c r="AQ29" s="64" t="str">
        <f t="shared" si="203"/>
        <v/>
      </c>
      <c r="AR29" s="63"/>
      <c r="AS29" s="64" t="str">
        <f t="shared" si="204"/>
        <v/>
      </c>
      <c r="AT29" s="63"/>
      <c r="AU29" s="64" t="str">
        <f t="shared" si="205"/>
        <v/>
      </c>
      <c r="AV29" s="63"/>
      <c r="AW29" s="64" t="str">
        <f t="shared" si="206"/>
        <v/>
      </c>
      <c r="AX29" s="63"/>
      <c r="AY29" s="64" t="str">
        <f t="shared" si="207"/>
        <v/>
      </c>
      <c r="AZ29" s="63"/>
      <c r="BA29" s="64" t="str">
        <f t="shared" si="208"/>
        <v/>
      </c>
      <c r="BB29" s="63"/>
      <c r="BC29" s="64" t="str">
        <f t="shared" si="209"/>
        <v/>
      </c>
      <c r="BD29" s="63"/>
      <c r="BE29" s="64" t="str">
        <f t="shared" si="210"/>
        <v/>
      </c>
      <c r="BF29" s="63"/>
      <c r="BG29" s="64" t="str">
        <f t="shared" si="211"/>
        <v/>
      </c>
      <c r="BH29" s="63"/>
      <c r="BI29" s="64" t="str">
        <f t="shared" si="212"/>
        <v/>
      </c>
      <c r="BK29" s="65" t="str">
        <f t="shared" si="0"/>
        <v xml:space="preserve">     Internal spur</v>
      </c>
      <c r="BL29" s="66">
        <f t="shared" si="1"/>
        <v>0</v>
      </c>
      <c r="BM29" s="67" t="str">
        <f t="shared" si="2"/>
        <v/>
      </c>
      <c r="BN29" s="52" t="str">
        <f t="shared" si="3"/>
        <v>?</v>
      </c>
      <c r="BO29" s="68" t="str">
        <f t="shared" si="4"/>
        <v/>
      </c>
      <c r="BP29" s="69" t="str">
        <f t="shared" si="5"/>
        <v/>
      </c>
      <c r="BQ29" s="70" t="str">
        <f t="shared" si="6"/>
        <v>?</v>
      </c>
      <c r="BR29" s="71" t="str">
        <f t="shared" si="7"/>
        <v/>
      </c>
      <c r="BS29" s="72" t="str">
        <f t="shared" si="8"/>
        <v>?</v>
      </c>
      <c r="BT29" s="73" t="str">
        <f t="shared" si="8"/>
        <v>?</v>
      </c>
      <c r="BU29" s="74" t="str">
        <f t="shared" si="9"/>
        <v>?</v>
      </c>
      <c r="BV29" s="75" t="str">
        <f t="shared" si="9"/>
        <v>?</v>
      </c>
      <c r="BW29" s="74" t="str">
        <f t="shared" si="10"/>
        <v>?</v>
      </c>
      <c r="BX29" s="70" t="str">
        <f t="shared" si="10"/>
        <v>?</v>
      </c>
    </row>
    <row r="30" spans="1:76" x14ac:dyDescent="0.3">
      <c r="A30" s="81" t="s">
        <v>43</v>
      </c>
      <c r="B30" s="82" t="str">
        <f>IF(AND((B28&gt;0),(B27&gt;0)),(B28/B27),"")</f>
        <v/>
      </c>
      <c r="C30" s="62" t="s">
        <v>30</v>
      </c>
      <c r="D30" s="83" t="str">
        <f t="shared" ref="D30" si="213">IF(AND((D28&gt;0),(D27&gt;0)),(D28/D27),"")</f>
        <v/>
      </c>
      <c r="E30" s="64" t="s">
        <v>30</v>
      </c>
      <c r="F30" s="83" t="str">
        <f t="shared" ref="F30" si="214">IF(AND((F28&gt;0),(F27&gt;0)),(F28/F27),"")</f>
        <v/>
      </c>
      <c r="G30" s="64" t="s">
        <v>30</v>
      </c>
      <c r="H30" s="83" t="str">
        <f t="shared" ref="H30" si="215">IF(AND((H28&gt;0),(H27&gt;0)),(H28/H27),"")</f>
        <v/>
      </c>
      <c r="I30" s="64" t="s">
        <v>30</v>
      </c>
      <c r="J30" s="83" t="str">
        <f t="shared" ref="J30" si="216">IF(AND((J28&gt;0),(J27&gt;0)),(J28/J27),"")</f>
        <v/>
      </c>
      <c r="K30" s="64" t="s">
        <v>30</v>
      </c>
      <c r="L30" s="83" t="str">
        <f t="shared" ref="L30" si="217">IF(AND((L28&gt;0),(L27&gt;0)),(L28/L27),"")</f>
        <v/>
      </c>
      <c r="M30" s="64" t="s">
        <v>30</v>
      </c>
      <c r="N30" s="83" t="str">
        <f t="shared" ref="N30" si="218">IF(AND((N28&gt;0),(N27&gt;0)),(N28/N27),"")</f>
        <v/>
      </c>
      <c r="O30" s="64" t="s">
        <v>30</v>
      </c>
      <c r="P30" s="83" t="str">
        <f t="shared" ref="P30" si="219">IF(AND((P28&gt;0),(P27&gt;0)),(P28/P27),"")</f>
        <v/>
      </c>
      <c r="Q30" s="64" t="s">
        <v>30</v>
      </c>
      <c r="R30" s="83" t="str">
        <f t="shared" ref="R30" si="220">IF(AND((R28&gt;0),(R27&gt;0)),(R28/R27),"")</f>
        <v/>
      </c>
      <c r="S30" s="64" t="s">
        <v>30</v>
      </c>
      <c r="T30" s="83" t="str">
        <f t="shared" ref="T30" si="221">IF(AND((T28&gt;0),(T27&gt;0)),(T28/T27),"")</f>
        <v/>
      </c>
      <c r="U30" s="64" t="s">
        <v>30</v>
      </c>
      <c r="V30" s="83" t="str">
        <f t="shared" ref="V30" si="222">IF(AND((V28&gt;0),(V27&gt;0)),(V28/V27),"")</f>
        <v/>
      </c>
      <c r="W30" s="64" t="s">
        <v>30</v>
      </c>
      <c r="X30" s="83" t="str">
        <f t="shared" ref="X30" si="223">IF(AND((X28&gt;0),(X27&gt;0)),(X28/X27),"")</f>
        <v/>
      </c>
      <c r="Y30" s="64" t="s">
        <v>30</v>
      </c>
      <c r="Z30" s="83" t="str">
        <f t="shared" ref="Z30" si="224">IF(AND((Z28&gt;0),(Z27&gt;0)),(Z28/Z27),"")</f>
        <v/>
      </c>
      <c r="AA30" s="64" t="s">
        <v>30</v>
      </c>
      <c r="AB30" s="83" t="str">
        <f t="shared" ref="AB30" si="225">IF(AND((AB28&gt;0),(AB27&gt;0)),(AB28/AB27),"")</f>
        <v/>
      </c>
      <c r="AC30" s="64" t="s">
        <v>30</v>
      </c>
      <c r="AD30" s="83" t="str">
        <f t="shared" ref="AD30" si="226">IF(AND((AD28&gt;0),(AD27&gt;0)),(AD28/AD27),"")</f>
        <v/>
      </c>
      <c r="AE30" s="64" t="s">
        <v>30</v>
      </c>
      <c r="AF30" s="83" t="str">
        <f>IF(AND((AF28&gt;0),(AF27&gt;0)),(AF28/AF27),"")</f>
        <v/>
      </c>
      <c r="AG30" s="64" t="s">
        <v>30</v>
      </c>
      <c r="AH30" s="83" t="str">
        <f t="shared" ref="AH30" si="227">IF(AND((AH28&gt;0),(AH27&gt;0)),(AH28/AH27),"")</f>
        <v/>
      </c>
      <c r="AI30" s="64" t="s">
        <v>30</v>
      </c>
      <c r="AJ30" s="83" t="str">
        <f t="shared" ref="AJ30" si="228">IF(AND((AJ28&gt;0),(AJ27&gt;0)),(AJ28/AJ27),"")</f>
        <v/>
      </c>
      <c r="AK30" s="64" t="s">
        <v>30</v>
      </c>
      <c r="AL30" s="83" t="str">
        <f t="shared" ref="AL30" si="229">IF(AND((AL28&gt;0),(AL27&gt;0)),(AL28/AL27),"")</f>
        <v/>
      </c>
      <c r="AM30" s="64" t="s">
        <v>30</v>
      </c>
      <c r="AN30" s="83" t="str">
        <f t="shared" ref="AN30" si="230">IF(AND((AN28&gt;0),(AN27&gt;0)),(AN28/AN27),"")</f>
        <v/>
      </c>
      <c r="AO30" s="64" t="s">
        <v>30</v>
      </c>
      <c r="AP30" s="83" t="str">
        <f t="shared" ref="AP30" si="231">IF(AND((AP28&gt;0),(AP27&gt;0)),(AP28/AP27),"")</f>
        <v/>
      </c>
      <c r="AQ30" s="64" t="s">
        <v>30</v>
      </c>
      <c r="AR30" s="83" t="str">
        <f t="shared" ref="AR30" si="232">IF(AND((AR28&gt;0),(AR27&gt;0)),(AR28/AR27),"")</f>
        <v/>
      </c>
      <c r="AS30" s="64" t="s">
        <v>30</v>
      </c>
      <c r="AT30" s="83" t="str">
        <f t="shared" ref="AT30" si="233">IF(AND((AT28&gt;0),(AT27&gt;0)),(AT28/AT27),"")</f>
        <v/>
      </c>
      <c r="AU30" s="64" t="s">
        <v>30</v>
      </c>
      <c r="AV30" s="83" t="str">
        <f t="shared" ref="AV30" si="234">IF(AND((AV28&gt;0),(AV27&gt;0)),(AV28/AV27),"")</f>
        <v/>
      </c>
      <c r="AW30" s="64" t="s">
        <v>30</v>
      </c>
      <c r="AX30" s="83" t="str">
        <f t="shared" ref="AX30" si="235">IF(AND((AX28&gt;0),(AX27&gt;0)),(AX28/AX27),"")</f>
        <v/>
      </c>
      <c r="AY30" s="64" t="s">
        <v>30</v>
      </c>
      <c r="AZ30" s="83" t="str">
        <f t="shared" ref="AZ30" si="236">IF(AND((AZ28&gt;0),(AZ27&gt;0)),(AZ28/AZ27),"")</f>
        <v/>
      </c>
      <c r="BA30" s="64" t="s">
        <v>30</v>
      </c>
      <c r="BB30" s="83" t="str">
        <f t="shared" ref="BB30" si="237">IF(AND((BB28&gt;0),(BB27&gt;0)),(BB28/BB27),"")</f>
        <v/>
      </c>
      <c r="BC30" s="64" t="s">
        <v>30</v>
      </c>
      <c r="BD30" s="83" t="str">
        <f t="shared" ref="BD30" si="238">IF(AND((BD28&gt;0),(BD27&gt;0)),(BD28/BD27),"")</f>
        <v/>
      </c>
      <c r="BE30" s="64" t="s">
        <v>30</v>
      </c>
      <c r="BF30" s="83" t="str">
        <f t="shared" ref="BF30" si="239">IF(AND((BF28&gt;0),(BF27&gt;0)),(BF28/BF27),"")</f>
        <v/>
      </c>
      <c r="BG30" s="64" t="s">
        <v>30</v>
      </c>
      <c r="BH30" s="83" t="str">
        <f t="shared" ref="BH30" si="240">IF(AND((BH28&gt;0),(BH27&gt;0)),(BH28/BH27),"")</f>
        <v/>
      </c>
      <c r="BI30" s="64" t="s">
        <v>30</v>
      </c>
      <c r="BK30" s="65" t="str">
        <f t="shared" si="0"/>
        <v xml:space="preserve">     Internal branches length ratio</v>
      </c>
      <c r="BL30" s="66">
        <f t="shared" si="1"/>
        <v>0</v>
      </c>
      <c r="BM30" s="84" t="str">
        <f t="shared" si="2"/>
        <v/>
      </c>
      <c r="BN30" s="87" t="str">
        <f t="shared" si="3"/>
        <v>?</v>
      </c>
      <c r="BO30" s="85" t="str">
        <f t="shared" si="4"/>
        <v/>
      </c>
      <c r="BP30" s="89" t="str">
        <f t="shared" si="5"/>
        <v/>
      </c>
      <c r="BQ30" s="90" t="s">
        <v>30</v>
      </c>
      <c r="BR30" s="91" t="str">
        <f t="shared" si="7"/>
        <v/>
      </c>
      <c r="BS30" s="86" t="str">
        <f t="shared" si="8"/>
        <v>?</v>
      </c>
      <c r="BT30" s="92" t="s">
        <v>30</v>
      </c>
      <c r="BU30" s="87" t="str">
        <f t="shared" si="9"/>
        <v>?</v>
      </c>
      <c r="BV30" s="93" t="s">
        <v>30</v>
      </c>
      <c r="BW30" s="87" t="str">
        <f t="shared" si="10"/>
        <v>?</v>
      </c>
      <c r="BX30" s="90" t="s">
        <v>30</v>
      </c>
    </row>
    <row r="31" spans="1:76" x14ac:dyDescent="0.3">
      <c r="A31" s="43" t="s">
        <v>58</v>
      </c>
      <c r="B31" s="76"/>
      <c r="C31" s="77"/>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9"/>
      <c r="AF31" s="80"/>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9"/>
      <c r="BK31" s="65" t="str">
        <f t="shared" si="0"/>
        <v>Claw III heights</v>
      </c>
      <c r="BL31" s="66"/>
      <c r="BM31" s="67"/>
      <c r="BN31" s="52"/>
      <c r="BO31" s="68"/>
      <c r="BP31" s="69"/>
      <c r="BQ31" s="70"/>
      <c r="BR31" s="71"/>
      <c r="BS31" s="72"/>
      <c r="BT31" s="73"/>
      <c r="BU31" s="74"/>
      <c r="BV31" s="75"/>
      <c r="BW31" s="74"/>
      <c r="BX31" s="70"/>
    </row>
    <row r="32" spans="1:76" x14ac:dyDescent="0.3">
      <c r="A32" s="81" t="s">
        <v>36</v>
      </c>
      <c r="B32" s="61"/>
      <c r="C32" s="62" t="str">
        <f t="shared" ref="C32:C38" si="241">IF(AND((B32&gt;0),(B$7&gt;0)),(B32/B$7*100),"")</f>
        <v/>
      </c>
      <c r="D32" s="63"/>
      <c r="E32" s="64" t="str">
        <f t="shared" ref="E32:E34" si="242">IF(AND((D32&gt;0),(D$7&gt;0)),(D32/D$7*100),"")</f>
        <v/>
      </c>
      <c r="F32" s="63"/>
      <c r="G32" s="64" t="str">
        <f t="shared" ref="G32:G34" si="243">IF(AND((F32&gt;0),(F$7&gt;0)),(F32/F$7*100),"")</f>
        <v/>
      </c>
      <c r="H32" s="63"/>
      <c r="I32" s="64" t="str">
        <f t="shared" ref="I32:I34" si="244">IF(AND((H32&gt;0),(H$7&gt;0)),(H32/H$7*100),"")</f>
        <v/>
      </c>
      <c r="J32" s="63"/>
      <c r="K32" s="64" t="str">
        <f t="shared" ref="K32:K34" si="245">IF(AND((J32&gt;0),(J$7&gt;0)),(J32/J$7*100),"")</f>
        <v/>
      </c>
      <c r="L32" s="63"/>
      <c r="M32" s="64" t="str">
        <f t="shared" ref="M32:M34" si="246">IF(AND((L32&gt;0),(L$7&gt;0)),(L32/L$7*100),"")</f>
        <v/>
      </c>
      <c r="N32" s="63"/>
      <c r="O32" s="64" t="str">
        <f t="shared" ref="O32:O34" si="247">IF(AND((N32&gt;0),(N$7&gt;0)),(N32/N$7*100),"")</f>
        <v/>
      </c>
      <c r="P32" s="63"/>
      <c r="Q32" s="64" t="str">
        <f t="shared" ref="Q32:Q34" si="248">IF(AND((P32&gt;0),(P$7&gt;0)),(P32/P$7*100),"")</f>
        <v/>
      </c>
      <c r="R32" s="63"/>
      <c r="S32" s="64" t="str">
        <f t="shared" ref="S32:S34" si="249">IF(AND((R32&gt;0),(R$7&gt;0)),(R32/R$7*100),"")</f>
        <v/>
      </c>
      <c r="T32" s="63"/>
      <c r="U32" s="64" t="str">
        <f t="shared" ref="U32:U34" si="250">IF(AND((T32&gt;0),(T$7&gt;0)),(T32/T$7*100),"")</f>
        <v/>
      </c>
      <c r="V32" s="63"/>
      <c r="W32" s="64" t="str">
        <f t="shared" ref="W32:W34" si="251">IF(AND((V32&gt;0),(V$7&gt;0)),(V32/V$7*100),"")</f>
        <v/>
      </c>
      <c r="X32" s="63"/>
      <c r="Y32" s="64" t="str">
        <f t="shared" ref="Y32:Y34" si="252">IF(AND((X32&gt;0),(X$7&gt;0)),(X32/X$7*100),"")</f>
        <v/>
      </c>
      <c r="Z32" s="63"/>
      <c r="AA32" s="64" t="str">
        <f t="shared" ref="AA32:AA34" si="253">IF(AND((Z32&gt;0),(Z$7&gt;0)),(Z32/Z$7*100),"")</f>
        <v/>
      </c>
      <c r="AB32" s="63"/>
      <c r="AC32" s="64" t="str">
        <f t="shared" ref="AC32:AC34" si="254">IF(AND((AB32&gt;0),(AB$7&gt;0)),(AB32/AB$7*100),"")</f>
        <v/>
      </c>
      <c r="AD32" s="63"/>
      <c r="AE32" s="64" t="str">
        <f t="shared" ref="AE32:AE34" si="255">IF(AND((AD32&gt;0),(AD$7&gt;0)),(AD32/AD$7*100),"")</f>
        <v/>
      </c>
      <c r="AF32" s="63"/>
      <c r="AG32" s="64" t="str">
        <f t="shared" ref="AG32:AG34" si="256">IF(AND((AF32&gt;0),(AF$7&gt;0)),(AF32/AF$7*100),"")</f>
        <v/>
      </c>
      <c r="AH32" s="63"/>
      <c r="AI32" s="64" t="str">
        <f t="shared" ref="AI32:AI34" si="257">IF(AND((AH32&gt;0),(AH$7&gt;0)),(AH32/AH$7*100),"")</f>
        <v/>
      </c>
      <c r="AJ32" s="63"/>
      <c r="AK32" s="64" t="str">
        <f t="shared" ref="AK32:AK34" si="258">IF(AND((AJ32&gt;0),(AJ$7&gt;0)),(AJ32/AJ$7*100),"")</f>
        <v/>
      </c>
      <c r="AL32" s="63"/>
      <c r="AM32" s="64" t="str">
        <f t="shared" ref="AM32:AM34" si="259">IF(AND((AL32&gt;0),(AL$7&gt;0)),(AL32/AL$7*100),"")</f>
        <v/>
      </c>
      <c r="AN32" s="63"/>
      <c r="AO32" s="64" t="str">
        <f t="shared" ref="AO32:AO34" si="260">IF(AND((AN32&gt;0),(AN$7&gt;0)),(AN32/AN$7*100),"")</f>
        <v/>
      </c>
      <c r="AP32" s="63"/>
      <c r="AQ32" s="64" t="str">
        <f t="shared" ref="AQ32:AQ34" si="261">IF(AND((AP32&gt;0),(AP$7&gt;0)),(AP32/AP$7*100),"")</f>
        <v/>
      </c>
      <c r="AR32" s="63"/>
      <c r="AS32" s="64" t="str">
        <f t="shared" ref="AS32:AS34" si="262">IF(AND((AR32&gt;0),(AR$7&gt;0)),(AR32/AR$7*100),"")</f>
        <v/>
      </c>
      <c r="AT32" s="63"/>
      <c r="AU32" s="64" t="str">
        <f t="shared" ref="AU32:AU34" si="263">IF(AND((AT32&gt;0),(AT$7&gt;0)),(AT32/AT$7*100),"")</f>
        <v/>
      </c>
      <c r="AV32" s="63"/>
      <c r="AW32" s="64" t="str">
        <f t="shared" ref="AW32:AW34" si="264">IF(AND((AV32&gt;0),(AV$7&gt;0)),(AV32/AV$7*100),"")</f>
        <v/>
      </c>
      <c r="AX32" s="63"/>
      <c r="AY32" s="64" t="str">
        <f t="shared" ref="AY32:AY34" si="265">IF(AND((AX32&gt;0),(AX$7&gt;0)),(AX32/AX$7*100),"")</f>
        <v/>
      </c>
      <c r="AZ32" s="63"/>
      <c r="BA32" s="64" t="str">
        <f t="shared" ref="BA32:BA34" si="266">IF(AND((AZ32&gt;0),(AZ$7&gt;0)),(AZ32/AZ$7*100),"")</f>
        <v/>
      </c>
      <c r="BB32" s="63"/>
      <c r="BC32" s="64" t="str">
        <f t="shared" ref="BC32:BC34" si="267">IF(AND((BB32&gt;0),(BB$7&gt;0)),(BB32/BB$7*100),"")</f>
        <v/>
      </c>
      <c r="BD32" s="63"/>
      <c r="BE32" s="64" t="str">
        <f t="shared" ref="BE32:BE34" si="268">IF(AND((BD32&gt;0),(BD$7&gt;0)),(BD32/BD$7*100),"")</f>
        <v/>
      </c>
      <c r="BF32" s="63"/>
      <c r="BG32" s="64" t="str">
        <f t="shared" ref="BG32:BG34" si="269">IF(AND((BF32&gt;0),(BF$7&gt;0)),(BF32/BF$7*100),"")</f>
        <v/>
      </c>
      <c r="BH32" s="63"/>
      <c r="BI32" s="64" t="str">
        <f t="shared" ref="BI32:BI34" si="270">IF(AND((BH32&gt;0),(BH$7&gt;0)),(BH32/BH$7*100),"")</f>
        <v/>
      </c>
      <c r="BK32" s="65" t="str">
        <f t="shared" si="0"/>
        <v xml:space="preserve">     External primary branch</v>
      </c>
      <c r="BL32" s="66">
        <f t="shared" si="1"/>
        <v>0</v>
      </c>
      <c r="BM32" s="67" t="str">
        <f t="shared" si="2"/>
        <v/>
      </c>
      <c r="BN32" s="52" t="str">
        <f t="shared" si="3"/>
        <v>?</v>
      </c>
      <c r="BO32" s="68" t="str">
        <f t="shared" si="4"/>
        <v/>
      </c>
      <c r="BP32" s="69" t="str">
        <f t="shared" si="5"/>
        <v/>
      </c>
      <c r="BQ32" s="70" t="str">
        <f t="shared" si="6"/>
        <v>?</v>
      </c>
      <c r="BR32" s="71" t="str">
        <f t="shared" si="7"/>
        <v/>
      </c>
      <c r="BS32" s="72" t="str">
        <f t="shared" si="8"/>
        <v>?</v>
      </c>
      <c r="BT32" s="73" t="str">
        <f t="shared" si="8"/>
        <v>?</v>
      </c>
      <c r="BU32" s="74" t="str">
        <f t="shared" si="9"/>
        <v>?</v>
      </c>
      <c r="BV32" s="75" t="str">
        <f t="shared" si="9"/>
        <v>?</v>
      </c>
      <c r="BW32" s="74" t="str">
        <f t="shared" si="10"/>
        <v>?</v>
      </c>
      <c r="BX32" s="70" t="str">
        <f t="shared" si="10"/>
        <v>?</v>
      </c>
    </row>
    <row r="33" spans="1:76" x14ac:dyDescent="0.3">
      <c r="A33" s="81" t="s">
        <v>37</v>
      </c>
      <c r="B33" s="61"/>
      <c r="C33" s="62" t="str">
        <f t="shared" si="241"/>
        <v/>
      </c>
      <c r="D33" s="63"/>
      <c r="E33" s="64" t="str">
        <f t="shared" si="242"/>
        <v/>
      </c>
      <c r="F33" s="63"/>
      <c r="G33" s="64" t="str">
        <f t="shared" si="243"/>
        <v/>
      </c>
      <c r="H33" s="63"/>
      <c r="I33" s="64" t="str">
        <f t="shared" si="244"/>
        <v/>
      </c>
      <c r="J33" s="63"/>
      <c r="K33" s="64" t="str">
        <f t="shared" si="245"/>
        <v/>
      </c>
      <c r="L33" s="63"/>
      <c r="M33" s="64" t="str">
        <f t="shared" si="246"/>
        <v/>
      </c>
      <c r="N33" s="63"/>
      <c r="O33" s="64" t="str">
        <f t="shared" si="247"/>
        <v/>
      </c>
      <c r="P33" s="63"/>
      <c r="Q33" s="64" t="str">
        <f t="shared" si="248"/>
        <v/>
      </c>
      <c r="R33" s="63"/>
      <c r="S33" s="64" t="str">
        <f t="shared" si="249"/>
        <v/>
      </c>
      <c r="T33" s="63"/>
      <c r="U33" s="64" t="str">
        <f t="shared" si="250"/>
        <v/>
      </c>
      <c r="V33" s="63"/>
      <c r="W33" s="64" t="str">
        <f t="shared" si="251"/>
        <v/>
      </c>
      <c r="X33" s="63"/>
      <c r="Y33" s="64" t="str">
        <f t="shared" si="252"/>
        <v/>
      </c>
      <c r="Z33" s="63"/>
      <c r="AA33" s="64" t="str">
        <f t="shared" si="253"/>
        <v/>
      </c>
      <c r="AB33" s="63"/>
      <c r="AC33" s="64" t="str">
        <f t="shared" si="254"/>
        <v/>
      </c>
      <c r="AD33" s="63"/>
      <c r="AE33" s="64" t="str">
        <f t="shared" si="255"/>
        <v/>
      </c>
      <c r="AF33" s="63"/>
      <c r="AG33" s="64" t="str">
        <f t="shared" si="256"/>
        <v/>
      </c>
      <c r="AH33" s="63"/>
      <c r="AI33" s="64" t="str">
        <f t="shared" si="257"/>
        <v/>
      </c>
      <c r="AJ33" s="63"/>
      <c r="AK33" s="64" t="str">
        <f t="shared" si="258"/>
        <v/>
      </c>
      <c r="AL33" s="63"/>
      <c r="AM33" s="64" t="str">
        <f t="shared" si="259"/>
        <v/>
      </c>
      <c r="AN33" s="63"/>
      <c r="AO33" s="64" t="str">
        <f t="shared" si="260"/>
        <v/>
      </c>
      <c r="AP33" s="63"/>
      <c r="AQ33" s="64" t="str">
        <f t="shared" si="261"/>
        <v/>
      </c>
      <c r="AR33" s="63"/>
      <c r="AS33" s="64" t="str">
        <f t="shared" si="262"/>
        <v/>
      </c>
      <c r="AT33" s="63"/>
      <c r="AU33" s="64" t="str">
        <f t="shared" si="263"/>
        <v/>
      </c>
      <c r="AV33" s="63"/>
      <c r="AW33" s="64" t="str">
        <f t="shared" si="264"/>
        <v/>
      </c>
      <c r="AX33" s="63"/>
      <c r="AY33" s="64" t="str">
        <f t="shared" si="265"/>
        <v/>
      </c>
      <c r="AZ33" s="63"/>
      <c r="BA33" s="64" t="str">
        <f t="shared" si="266"/>
        <v/>
      </c>
      <c r="BB33" s="63"/>
      <c r="BC33" s="64" t="str">
        <f t="shared" si="267"/>
        <v/>
      </c>
      <c r="BD33" s="63"/>
      <c r="BE33" s="64" t="str">
        <f t="shared" si="268"/>
        <v/>
      </c>
      <c r="BF33" s="63"/>
      <c r="BG33" s="64" t="str">
        <f t="shared" si="269"/>
        <v/>
      </c>
      <c r="BH33" s="63"/>
      <c r="BI33" s="64" t="str">
        <f t="shared" si="270"/>
        <v/>
      </c>
      <c r="BK33" s="65" t="str">
        <f t="shared" si="0"/>
        <v xml:space="preserve">     External base + secondary branch</v>
      </c>
      <c r="BL33" s="66">
        <f t="shared" si="1"/>
        <v>0</v>
      </c>
      <c r="BM33" s="67" t="str">
        <f t="shared" si="2"/>
        <v/>
      </c>
      <c r="BN33" s="52" t="str">
        <f t="shared" si="3"/>
        <v>?</v>
      </c>
      <c r="BO33" s="68" t="str">
        <f t="shared" si="4"/>
        <v/>
      </c>
      <c r="BP33" s="69" t="str">
        <f t="shared" si="5"/>
        <v/>
      </c>
      <c r="BQ33" s="70" t="str">
        <f t="shared" si="6"/>
        <v>?</v>
      </c>
      <c r="BR33" s="71" t="str">
        <f t="shared" si="7"/>
        <v/>
      </c>
      <c r="BS33" s="72" t="str">
        <f t="shared" si="8"/>
        <v>?</v>
      </c>
      <c r="BT33" s="73" t="str">
        <f t="shared" si="8"/>
        <v>?</v>
      </c>
      <c r="BU33" s="74" t="str">
        <f t="shared" si="9"/>
        <v>?</v>
      </c>
      <c r="BV33" s="75" t="str">
        <f t="shared" si="9"/>
        <v>?</v>
      </c>
      <c r="BW33" s="74" t="str">
        <f t="shared" si="10"/>
        <v>?</v>
      </c>
      <c r="BX33" s="70" t="str">
        <f t="shared" si="10"/>
        <v>?</v>
      </c>
    </row>
    <row r="34" spans="1:76" x14ac:dyDescent="0.3">
      <c r="A34" s="81" t="s">
        <v>38</v>
      </c>
      <c r="B34" s="61"/>
      <c r="C34" s="62" t="str">
        <f t="shared" si="241"/>
        <v/>
      </c>
      <c r="D34" s="63"/>
      <c r="E34" s="64" t="str">
        <f t="shared" si="242"/>
        <v/>
      </c>
      <c r="F34" s="63"/>
      <c r="G34" s="64" t="str">
        <f t="shared" si="243"/>
        <v/>
      </c>
      <c r="H34" s="63"/>
      <c r="I34" s="64" t="str">
        <f t="shared" si="244"/>
        <v/>
      </c>
      <c r="J34" s="63"/>
      <c r="K34" s="64" t="str">
        <f t="shared" si="245"/>
        <v/>
      </c>
      <c r="L34" s="63"/>
      <c r="M34" s="64" t="str">
        <f t="shared" si="246"/>
        <v/>
      </c>
      <c r="N34" s="63"/>
      <c r="O34" s="64" t="str">
        <f t="shared" si="247"/>
        <v/>
      </c>
      <c r="P34" s="63"/>
      <c r="Q34" s="64" t="str">
        <f t="shared" si="248"/>
        <v/>
      </c>
      <c r="R34" s="63"/>
      <c r="S34" s="64" t="str">
        <f t="shared" si="249"/>
        <v/>
      </c>
      <c r="T34" s="63"/>
      <c r="U34" s="64" t="str">
        <f t="shared" si="250"/>
        <v/>
      </c>
      <c r="V34" s="63"/>
      <c r="W34" s="64" t="str">
        <f t="shared" si="251"/>
        <v/>
      </c>
      <c r="X34" s="63"/>
      <c r="Y34" s="64" t="str">
        <f t="shared" si="252"/>
        <v/>
      </c>
      <c r="Z34" s="63"/>
      <c r="AA34" s="64" t="str">
        <f t="shared" si="253"/>
        <v/>
      </c>
      <c r="AB34" s="63"/>
      <c r="AC34" s="64" t="str">
        <f t="shared" si="254"/>
        <v/>
      </c>
      <c r="AD34" s="63"/>
      <c r="AE34" s="64" t="str">
        <f t="shared" si="255"/>
        <v/>
      </c>
      <c r="AF34" s="63"/>
      <c r="AG34" s="64" t="str">
        <f t="shared" si="256"/>
        <v/>
      </c>
      <c r="AH34" s="63"/>
      <c r="AI34" s="64" t="str">
        <f t="shared" si="257"/>
        <v/>
      </c>
      <c r="AJ34" s="63"/>
      <c r="AK34" s="64" t="str">
        <f t="shared" si="258"/>
        <v/>
      </c>
      <c r="AL34" s="63"/>
      <c r="AM34" s="64" t="str">
        <f t="shared" si="259"/>
        <v/>
      </c>
      <c r="AN34" s="63"/>
      <c r="AO34" s="64" t="str">
        <f t="shared" si="260"/>
        <v/>
      </c>
      <c r="AP34" s="63"/>
      <c r="AQ34" s="64" t="str">
        <f t="shared" si="261"/>
        <v/>
      </c>
      <c r="AR34" s="63"/>
      <c r="AS34" s="64" t="str">
        <f t="shared" si="262"/>
        <v/>
      </c>
      <c r="AT34" s="63"/>
      <c r="AU34" s="64" t="str">
        <f t="shared" si="263"/>
        <v/>
      </c>
      <c r="AV34" s="63"/>
      <c r="AW34" s="64" t="str">
        <f t="shared" si="264"/>
        <v/>
      </c>
      <c r="AX34" s="63"/>
      <c r="AY34" s="64" t="str">
        <f t="shared" si="265"/>
        <v/>
      </c>
      <c r="AZ34" s="63"/>
      <c r="BA34" s="64" t="str">
        <f t="shared" si="266"/>
        <v/>
      </c>
      <c r="BB34" s="63"/>
      <c r="BC34" s="64" t="str">
        <f t="shared" si="267"/>
        <v/>
      </c>
      <c r="BD34" s="63"/>
      <c r="BE34" s="64" t="str">
        <f t="shared" si="268"/>
        <v/>
      </c>
      <c r="BF34" s="63"/>
      <c r="BG34" s="64" t="str">
        <f t="shared" si="269"/>
        <v/>
      </c>
      <c r="BH34" s="63"/>
      <c r="BI34" s="64" t="str">
        <f t="shared" si="270"/>
        <v/>
      </c>
      <c r="BK34" s="65" t="str">
        <f t="shared" si="0"/>
        <v xml:space="preserve">     External spur</v>
      </c>
      <c r="BL34" s="66">
        <f t="shared" si="1"/>
        <v>0</v>
      </c>
      <c r="BM34" s="67" t="str">
        <f t="shared" si="2"/>
        <v/>
      </c>
      <c r="BN34" s="52" t="str">
        <f t="shared" si="3"/>
        <v>?</v>
      </c>
      <c r="BO34" s="68" t="str">
        <f t="shared" si="4"/>
        <v/>
      </c>
      <c r="BP34" s="69" t="str">
        <f t="shared" si="5"/>
        <v/>
      </c>
      <c r="BQ34" s="70" t="str">
        <f t="shared" si="6"/>
        <v>?</v>
      </c>
      <c r="BR34" s="71" t="str">
        <f t="shared" si="7"/>
        <v/>
      </c>
      <c r="BS34" s="72" t="str">
        <f t="shared" si="8"/>
        <v>?</v>
      </c>
      <c r="BT34" s="73" t="str">
        <f t="shared" si="8"/>
        <v>?</v>
      </c>
      <c r="BU34" s="74" t="str">
        <f t="shared" si="9"/>
        <v>?</v>
      </c>
      <c r="BV34" s="75" t="str">
        <f t="shared" si="9"/>
        <v>?</v>
      </c>
      <c r="BW34" s="74" t="str">
        <f t="shared" si="10"/>
        <v>?</v>
      </c>
      <c r="BX34" s="70" t="str">
        <f t="shared" si="10"/>
        <v>?</v>
      </c>
    </row>
    <row r="35" spans="1:76" x14ac:dyDescent="0.3">
      <c r="A35" s="81" t="s">
        <v>39</v>
      </c>
      <c r="B35" s="82" t="str">
        <f>IF(AND((B33&gt;0),(B32&gt;0)),(B33/B32),"")</f>
        <v/>
      </c>
      <c r="C35" s="62" t="s">
        <v>30</v>
      </c>
      <c r="D35" s="83" t="str">
        <f t="shared" ref="D35" si="271">IF(AND((D33&gt;0),(D32&gt;0)),(D33/D32),"")</f>
        <v/>
      </c>
      <c r="E35" s="64" t="s">
        <v>30</v>
      </c>
      <c r="F35" s="83" t="str">
        <f t="shared" ref="F35" si="272">IF(AND((F33&gt;0),(F32&gt;0)),(F33/F32),"")</f>
        <v/>
      </c>
      <c r="G35" s="64" t="s">
        <v>30</v>
      </c>
      <c r="H35" s="83" t="str">
        <f t="shared" ref="H35" si="273">IF(AND((H33&gt;0),(H32&gt;0)),(H33/H32),"")</f>
        <v/>
      </c>
      <c r="I35" s="64" t="s">
        <v>30</v>
      </c>
      <c r="J35" s="83" t="str">
        <f t="shared" ref="J35" si="274">IF(AND((J33&gt;0),(J32&gt;0)),(J33/J32),"")</f>
        <v/>
      </c>
      <c r="K35" s="64" t="s">
        <v>30</v>
      </c>
      <c r="L35" s="83" t="str">
        <f t="shared" ref="L35" si="275">IF(AND((L33&gt;0),(L32&gt;0)),(L33/L32),"")</f>
        <v/>
      </c>
      <c r="M35" s="64" t="s">
        <v>30</v>
      </c>
      <c r="N35" s="83" t="str">
        <f t="shared" ref="N35" si="276">IF(AND((N33&gt;0),(N32&gt;0)),(N33/N32),"")</f>
        <v/>
      </c>
      <c r="O35" s="64" t="s">
        <v>30</v>
      </c>
      <c r="P35" s="83" t="str">
        <f t="shared" ref="P35" si="277">IF(AND((P33&gt;0),(P32&gt;0)),(P33/P32),"")</f>
        <v/>
      </c>
      <c r="Q35" s="64" t="s">
        <v>30</v>
      </c>
      <c r="R35" s="83" t="str">
        <f t="shared" ref="R35" si="278">IF(AND((R33&gt;0),(R32&gt;0)),(R33/R32),"")</f>
        <v/>
      </c>
      <c r="S35" s="64" t="s">
        <v>30</v>
      </c>
      <c r="T35" s="83" t="str">
        <f t="shared" ref="T35" si="279">IF(AND((T33&gt;0),(T32&gt;0)),(T33/T32),"")</f>
        <v/>
      </c>
      <c r="U35" s="64" t="s">
        <v>30</v>
      </c>
      <c r="V35" s="83" t="str">
        <f t="shared" ref="V35" si="280">IF(AND((V33&gt;0),(V32&gt;0)),(V33/V32),"")</f>
        <v/>
      </c>
      <c r="W35" s="64" t="s">
        <v>30</v>
      </c>
      <c r="X35" s="83" t="str">
        <f t="shared" ref="X35" si="281">IF(AND((X33&gt;0),(X32&gt;0)),(X33/X32),"")</f>
        <v/>
      </c>
      <c r="Y35" s="64" t="s">
        <v>30</v>
      </c>
      <c r="Z35" s="83" t="str">
        <f t="shared" ref="Z35" si="282">IF(AND((Z33&gt;0),(Z32&gt;0)),(Z33/Z32),"")</f>
        <v/>
      </c>
      <c r="AA35" s="64" t="s">
        <v>30</v>
      </c>
      <c r="AB35" s="83" t="str">
        <f t="shared" ref="AB35" si="283">IF(AND((AB33&gt;0),(AB32&gt;0)),(AB33/AB32),"")</f>
        <v/>
      </c>
      <c r="AC35" s="64" t="s">
        <v>30</v>
      </c>
      <c r="AD35" s="83" t="str">
        <f t="shared" ref="AD35" si="284">IF(AND((AD33&gt;0),(AD32&gt;0)),(AD33/AD32),"")</f>
        <v/>
      </c>
      <c r="AE35" s="64" t="s">
        <v>30</v>
      </c>
      <c r="AF35" s="83" t="str">
        <f>IF(AND((AF33&gt;0),(AF32&gt;0)),(AF33/AF32),"")</f>
        <v/>
      </c>
      <c r="AG35" s="64" t="s">
        <v>30</v>
      </c>
      <c r="AH35" s="83" t="str">
        <f t="shared" ref="AH35" si="285">IF(AND((AH33&gt;0),(AH32&gt;0)),(AH33/AH32),"")</f>
        <v/>
      </c>
      <c r="AI35" s="64" t="s">
        <v>30</v>
      </c>
      <c r="AJ35" s="83" t="str">
        <f t="shared" ref="AJ35" si="286">IF(AND((AJ33&gt;0),(AJ32&gt;0)),(AJ33/AJ32),"")</f>
        <v/>
      </c>
      <c r="AK35" s="64" t="s">
        <v>30</v>
      </c>
      <c r="AL35" s="83" t="str">
        <f t="shared" ref="AL35" si="287">IF(AND((AL33&gt;0),(AL32&gt;0)),(AL33/AL32),"")</f>
        <v/>
      </c>
      <c r="AM35" s="64" t="s">
        <v>30</v>
      </c>
      <c r="AN35" s="83" t="str">
        <f t="shared" ref="AN35" si="288">IF(AND((AN33&gt;0),(AN32&gt;0)),(AN33/AN32),"")</f>
        <v/>
      </c>
      <c r="AO35" s="64" t="s">
        <v>30</v>
      </c>
      <c r="AP35" s="83" t="str">
        <f t="shared" ref="AP35" si="289">IF(AND((AP33&gt;0),(AP32&gt;0)),(AP33/AP32),"")</f>
        <v/>
      </c>
      <c r="AQ35" s="64" t="s">
        <v>30</v>
      </c>
      <c r="AR35" s="83" t="str">
        <f t="shared" ref="AR35" si="290">IF(AND((AR33&gt;0),(AR32&gt;0)),(AR33/AR32),"")</f>
        <v/>
      </c>
      <c r="AS35" s="64" t="s">
        <v>30</v>
      </c>
      <c r="AT35" s="83" t="str">
        <f t="shared" ref="AT35" si="291">IF(AND((AT33&gt;0),(AT32&gt;0)),(AT33/AT32),"")</f>
        <v/>
      </c>
      <c r="AU35" s="64" t="s">
        <v>30</v>
      </c>
      <c r="AV35" s="83" t="str">
        <f t="shared" ref="AV35" si="292">IF(AND((AV33&gt;0),(AV32&gt;0)),(AV33/AV32),"")</f>
        <v/>
      </c>
      <c r="AW35" s="64" t="s">
        <v>30</v>
      </c>
      <c r="AX35" s="83" t="str">
        <f t="shared" ref="AX35" si="293">IF(AND((AX33&gt;0),(AX32&gt;0)),(AX33/AX32),"")</f>
        <v/>
      </c>
      <c r="AY35" s="64" t="s">
        <v>30</v>
      </c>
      <c r="AZ35" s="83" t="str">
        <f t="shared" ref="AZ35" si="294">IF(AND((AZ33&gt;0),(AZ32&gt;0)),(AZ33/AZ32),"")</f>
        <v/>
      </c>
      <c r="BA35" s="64" t="s">
        <v>30</v>
      </c>
      <c r="BB35" s="83" t="str">
        <f t="shared" ref="BB35" si="295">IF(AND((BB33&gt;0),(BB32&gt;0)),(BB33/BB32),"")</f>
        <v/>
      </c>
      <c r="BC35" s="64" t="s">
        <v>30</v>
      </c>
      <c r="BD35" s="83" t="str">
        <f t="shared" ref="BD35" si="296">IF(AND((BD33&gt;0),(BD32&gt;0)),(BD33/BD32),"")</f>
        <v/>
      </c>
      <c r="BE35" s="64" t="s">
        <v>30</v>
      </c>
      <c r="BF35" s="83" t="str">
        <f t="shared" ref="BF35" si="297">IF(AND((BF33&gt;0),(BF32&gt;0)),(BF33/BF32),"")</f>
        <v/>
      </c>
      <c r="BG35" s="64" t="s">
        <v>30</v>
      </c>
      <c r="BH35" s="83" t="str">
        <f t="shared" ref="BH35" si="298">IF(AND((BH33&gt;0),(BH32&gt;0)),(BH33/BH32),"")</f>
        <v/>
      </c>
      <c r="BI35" s="64" t="s">
        <v>30</v>
      </c>
      <c r="BK35" s="65" t="str">
        <f t="shared" si="0"/>
        <v xml:space="preserve">     External branches length ratio</v>
      </c>
      <c r="BL35" s="66">
        <f t="shared" si="1"/>
        <v>0</v>
      </c>
      <c r="BM35" s="84" t="str">
        <f t="shared" si="2"/>
        <v/>
      </c>
      <c r="BN35" s="87" t="str">
        <f t="shared" si="3"/>
        <v>?</v>
      </c>
      <c r="BO35" s="85" t="str">
        <f t="shared" si="4"/>
        <v/>
      </c>
      <c r="BP35" s="89" t="str">
        <f t="shared" si="5"/>
        <v/>
      </c>
      <c r="BQ35" s="90" t="s">
        <v>30</v>
      </c>
      <c r="BR35" s="91" t="str">
        <f t="shared" si="7"/>
        <v/>
      </c>
      <c r="BS35" s="86" t="str">
        <f t="shared" si="8"/>
        <v>?</v>
      </c>
      <c r="BT35" s="92" t="s">
        <v>30</v>
      </c>
      <c r="BU35" s="87" t="str">
        <f t="shared" si="9"/>
        <v>?</v>
      </c>
      <c r="BV35" s="93" t="s">
        <v>30</v>
      </c>
      <c r="BW35" s="87" t="str">
        <f t="shared" si="10"/>
        <v>?</v>
      </c>
      <c r="BX35" s="90" t="s">
        <v>30</v>
      </c>
    </row>
    <row r="36" spans="1:76" x14ac:dyDescent="0.3">
      <c r="A36" s="81" t="s">
        <v>40</v>
      </c>
      <c r="B36" s="61"/>
      <c r="C36" s="62" t="str">
        <f t="shared" si="241"/>
        <v/>
      </c>
      <c r="D36" s="63"/>
      <c r="E36" s="64" t="str">
        <f t="shared" ref="E36:E38" si="299">IF(AND((D36&gt;0),(D$7&gt;0)),(D36/D$7*100),"")</f>
        <v/>
      </c>
      <c r="F36" s="63"/>
      <c r="G36" s="64" t="str">
        <f t="shared" ref="G36:G38" si="300">IF(AND((F36&gt;0),(F$7&gt;0)),(F36/F$7*100),"")</f>
        <v/>
      </c>
      <c r="H36" s="63"/>
      <c r="I36" s="64" t="str">
        <f t="shared" ref="I36:I38" si="301">IF(AND((H36&gt;0),(H$7&gt;0)),(H36/H$7*100),"")</f>
        <v/>
      </c>
      <c r="J36" s="63"/>
      <c r="K36" s="64" t="str">
        <f t="shared" ref="K36:K38" si="302">IF(AND((J36&gt;0),(J$7&gt;0)),(J36/J$7*100),"")</f>
        <v/>
      </c>
      <c r="L36" s="63"/>
      <c r="M36" s="64" t="str">
        <f t="shared" ref="M36:M38" si="303">IF(AND((L36&gt;0),(L$7&gt;0)),(L36/L$7*100),"")</f>
        <v/>
      </c>
      <c r="N36" s="63"/>
      <c r="O36" s="64" t="str">
        <f t="shared" ref="O36:O38" si="304">IF(AND((N36&gt;0),(N$7&gt;0)),(N36/N$7*100),"")</f>
        <v/>
      </c>
      <c r="P36" s="63"/>
      <c r="Q36" s="64" t="str">
        <f t="shared" ref="Q36:Q38" si="305">IF(AND((P36&gt;0),(P$7&gt;0)),(P36/P$7*100),"")</f>
        <v/>
      </c>
      <c r="R36" s="63"/>
      <c r="S36" s="64" t="str">
        <f t="shared" ref="S36:S38" si="306">IF(AND((R36&gt;0),(R$7&gt;0)),(R36/R$7*100),"")</f>
        <v/>
      </c>
      <c r="T36" s="63"/>
      <c r="U36" s="64" t="str">
        <f t="shared" ref="U36:U38" si="307">IF(AND((T36&gt;0),(T$7&gt;0)),(T36/T$7*100),"")</f>
        <v/>
      </c>
      <c r="V36" s="63"/>
      <c r="W36" s="64" t="str">
        <f t="shared" ref="W36:W38" si="308">IF(AND((V36&gt;0),(V$7&gt;0)),(V36/V$7*100),"")</f>
        <v/>
      </c>
      <c r="X36" s="63"/>
      <c r="Y36" s="64" t="str">
        <f t="shared" ref="Y36:Y38" si="309">IF(AND((X36&gt;0),(X$7&gt;0)),(X36/X$7*100),"")</f>
        <v/>
      </c>
      <c r="Z36" s="63"/>
      <c r="AA36" s="64" t="str">
        <f t="shared" ref="AA36:AA38" si="310">IF(AND((Z36&gt;0),(Z$7&gt;0)),(Z36/Z$7*100),"")</f>
        <v/>
      </c>
      <c r="AB36" s="63"/>
      <c r="AC36" s="64" t="str">
        <f t="shared" ref="AC36:AC38" si="311">IF(AND((AB36&gt;0),(AB$7&gt;0)),(AB36/AB$7*100),"")</f>
        <v/>
      </c>
      <c r="AD36" s="63"/>
      <c r="AE36" s="64" t="str">
        <f t="shared" ref="AE36:AE38" si="312">IF(AND((AD36&gt;0),(AD$7&gt;0)),(AD36/AD$7*100),"")</f>
        <v/>
      </c>
      <c r="AF36" s="63"/>
      <c r="AG36" s="64" t="str">
        <f t="shared" ref="AG36:AG38" si="313">IF(AND((AF36&gt;0),(AF$7&gt;0)),(AF36/AF$7*100),"")</f>
        <v/>
      </c>
      <c r="AH36" s="63"/>
      <c r="AI36" s="64" t="str">
        <f t="shared" ref="AI36:AI38" si="314">IF(AND((AH36&gt;0),(AH$7&gt;0)),(AH36/AH$7*100),"")</f>
        <v/>
      </c>
      <c r="AJ36" s="63"/>
      <c r="AK36" s="64" t="str">
        <f t="shared" ref="AK36:AK38" si="315">IF(AND((AJ36&gt;0),(AJ$7&gt;0)),(AJ36/AJ$7*100),"")</f>
        <v/>
      </c>
      <c r="AL36" s="63"/>
      <c r="AM36" s="64" t="str">
        <f t="shared" ref="AM36:AM38" si="316">IF(AND((AL36&gt;0),(AL$7&gt;0)),(AL36/AL$7*100),"")</f>
        <v/>
      </c>
      <c r="AN36" s="63"/>
      <c r="AO36" s="64" t="str">
        <f t="shared" ref="AO36:AO38" si="317">IF(AND((AN36&gt;0),(AN$7&gt;0)),(AN36/AN$7*100),"")</f>
        <v/>
      </c>
      <c r="AP36" s="63"/>
      <c r="AQ36" s="64" t="str">
        <f t="shared" ref="AQ36:AQ38" si="318">IF(AND((AP36&gt;0),(AP$7&gt;0)),(AP36/AP$7*100),"")</f>
        <v/>
      </c>
      <c r="AR36" s="63"/>
      <c r="AS36" s="64" t="str">
        <f t="shared" ref="AS36:AS38" si="319">IF(AND((AR36&gt;0),(AR$7&gt;0)),(AR36/AR$7*100),"")</f>
        <v/>
      </c>
      <c r="AT36" s="63"/>
      <c r="AU36" s="64" t="str">
        <f t="shared" ref="AU36:AU38" si="320">IF(AND((AT36&gt;0),(AT$7&gt;0)),(AT36/AT$7*100),"")</f>
        <v/>
      </c>
      <c r="AV36" s="63"/>
      <c r="AW36" s="64" t="str">
        <f t="shared" ref="AW36:AW38" si="321">IF(AND((AV36&gt;0),(AV$7&gt;0)),(AV36/AV$7*100),"")</f>
        <v/>
      </c>
      <c r="AX36" s="63"/>
      <c r="AY36" s="64" t="str">
        <f t="shared" ref="AY36:AY38" si="322">IF(AND((AX36&gt;0),(AX$7&gt;0)),(AX36/AX$7*100),"")</f>
        <v/>
      </c>
      <c r="AZ36" s="63"/>
      <c r="BA36" s="64" t="str">
        <f t="shared" ref="BA36:BA38" si="323">IF(AND((AZ36&gt;0),(AZ$7&gt;0)),(AZ36/AZ$7*100),"")</f>
        <v/>
      </c>
      <c r="BB36" s="63"/>
      <c r="BC36" s="64" t="str">
        <f t="shared" ref="BC36:BC38" si="324">IF(AND((BB36&gt;0),(BB$7&gt;0)),(BB36/BB$7*100),"")</f>
        <v/>
      </c>
      <c r="BD36" s="63"/>
      <c r="BE36" s="64" t="str">
        <f t="shared" ref="BE36:BE38" si="325">IF(AND((BD36&gt;0),(BD$7&gt;0)),(BD36/BD$7*100),"")</f>
        <v/>
      </c>
      <c r="BF36" s="63"/>
      <c r="BG36" s="64" t="str">
        <f t="shared" ref="BG36:BG38" si="326">IF(AND((BF36&gt;0),(BF$7&gt;0)),(BF36/BF$7*100),"")</f>
        <v/>
      </c>
      <c r="BH36" s="63"/>
      <c r="BI36" s="64" t="str">
        <f t="shared" ref="BI36:BI38" si="327">IF(AND((BH36&gt;0),(BH$7&gt;0)),(BH36/BH$7*100),"")</f>
        <v/>
      </c>
      <c r="BK36" s="65" t="str">
        <f t="shared" si="0"/>
        <v xml:space="preserve">     Internal primary branch</v>
      </c>
      <c r="BL36" s="66">
        <f t="shared" si="1"/>
        <v>0</v>
      </c>
      <c r="BM36" s="67" t="str">
        <f t="shared" si="2"/>
        <v/>
      </c>
      <c r="BN36" s="52" t="str">
        <f t="shared" si="3"/>
        <v>?</v>
      </c>
      <c r="BO36" s="68" t="str">
        <f t="shared" si="4"/>
        <v/>
      </c>
      <c r="BP36" s="69" t="str">
        <f t="shared" si="5"/>
        <v/>
      </c>
      <c r="BQ36" s="70" t="str">
        <f t="shared" si="6"/>
        <v>?</v>
      </c>
      <c r="BR36" s="71" t="str">
        <f t="shared" si="7"/>
        <v/>
      </c>
      <c r="BS36" s="72" t="str">
        <f t="shared" si="8"/>
        <v>?</v>
      </c>
      <c r="BT36" s="73" t="str">
        <f t="shared" si="8"/>
        <v>?</v>
      </c>
      <c r="BU36" s="74" t="str">
        <f t="shared" si="9"/>
        <v>?</v>
      </c>
      <c r="BV36" s="75" t="str">
        <f t="shared" si="9"/>
        <v>?</v>
      </c>
      <c r="BW36" s="74" t="str">
        <f t="shared" si="10"/>
        <v>?</v>
      </c>
      <c r="BX36" s="70" t="str">
        <f t="shared" si="10"/>
        <v>?</v>
      </c>
    </row>
    <row r="37" spans="1:76" x14ac:dyDescent="0.3">
      <c r="A37" s="81" t="s">
        <v>41</v>
      </c>
      <c r="B37" s="61"/>
      <c r="C37" s="62" t="str">
        <f t="shared" si="241"/>
        <v/>
      </c>
      <c r="D37" s="63"/>
      <c r="E37" s="64" t="str">
        <f t="shared" si="299"/>
        <v/>
      </c>
      <c r="F37" s="63"/>
      <c r="G37" s="64" t="str">
        <f t="shared" si="300"/>
        <v/>
      </c>
      <c r="H37" s="63"/>
      <c r="I37" s="64" t="str">
        <f t="shared" si="301"/>
        <v/>
      </c>
      <c r="J37" s="63"/>
      <c r="K37" s="64" t="str">
        <f t="shared" si="302"/>
        <v/>
      </c>
      <c r="L37" s="63"/>
      <c r="M37" s="64" t="str">
        <f t="shared" si="303"/>
        <v/>
      </c>
      <c r="N37" s="63"/>
      <c r="O37" s="64" t="str">
        <f t="shared" si="304"/>
        <v/>
      </c>
      <c r="P37" s="63"/>
      <c r="Q37" s="64" t="str">
        <f t="shared" si="305"/>
        <v/>
      </c>
      <c r="R37" s="63"/>
      <c r="S37" s="64" t="str">
        <f t="shared" si="306"/>
        <v/>
      </c>
      <c r="T37" s="63"/>
      <c r="U37" s="64" t="str">
        <f t="shared" si="307"/>
        <v/>
      </c>
      <c r="V37" s="63"/>
      <c r="W37" s="64" t="str">
        <f t="shared" si="308"/>
        <v/>
      </c>
      <c r="X37" s="63"/>
      <c r="Y37" s="64" t="str">
        <f t="shared" si="309"/>
        <v/>
      </c>
      <c r="Z37" s="63"/>
      <c r="AA37" s="64" t="str">
        <f t="shared" si="310"/>
        <v/>
      </c>
      <c r="AB37" s="63"/>
      <c r="AC37" s="64" t="str">
        <f t="shared" si="311"/>
        <v/>
      </c>
      <c r="AD37" s="63"/>
      <c r="AE37" s="64" t="str">
        <f t="shared" si="312"/>
        <v/>
      </c>
      <c r="AF37" s="63"/>
      <c r="AG37" s="64" t="str">
        <f t="shared" si="313"/>
        <v/>
      </c>
      <c r="AH37" s="63"/>
      <c r="AI37" s="64" t="str">
        <f t="shared" si="314"/>
        <v/>
      </c>
      <c r="AJ37" s="63"/>
      <c r="AK37" s="64" t="str">
        <f t="shared" si="315"/>
        <v/>
      </c>
      <c r="AL37" s="63"/>
      <c r="AM37" s="64" t="str">
        <f t="shared" si="316"/>
        <v/>
      </c>
      <c r="AN37" s="63"/>
      <c r="AO37" s="64" t="str">
        <f t="shared" si="317"/>
        <v/>
      </c>
      <c r="AP37" s="63"/>
      <c r="AQ37" s="64" t="str">
        <f t="shared" si="318"/>
        <v/>
      </c>
      <c r="AR37" s="63"/>
      <c r="AS37" s="64" t="str">
        <f t="shared" si="319"/>
        <v/>
      </c>
      <c r="AT37" s="63"/>
      <c r="AU37" s="64" t="str">
        <f t="shared" si="320"/>
        <v/>
      </c>
      <c r="AV37" s="63"/>
      <c r="AW37" s="64" t="str">
        <f t="shared" si="321"/>
        <v/>
      </c>
      <c r="AX37" s="63"/>
      <c r="AY37" s="64" t="str">
        <f t="shared" si="322"/>
        <v/>
      </c>
      <c r="AZ37" s="63"/>
      <c r="BA37" s="64" t="str">
        <f t="shared" si="323"/>
        <v/>
      </c>
      <c r="BB37" s="63"/>
      <c r="BC37" s="64" t="str">
        <f t="shared" si="324"/>
        <v/>
      </c>
      <c r="BD37" s="63"/>
      <c r="BE37" s="64" t="str">
        <f t="shared" si="325"/>
        <v/>
      </c>
      <c r="BF37" s="63"/>
      <c r="BG37" s="64" t="str">
        <f t="shared" si="326"/>
        <v/>
      </c>
      <c r="BH37" s="63"/>
      <c r="BI37" s="64" t="str">
        <f t="shared" si="327"/>
        <v/>
      </c>
      <c r="BK37" s="65" t="str">
        <f t="shared" si="0"/>
        <v xml:space="preserve">     Internal base + secondary branch</v>
      </c>
      <c r="BL37" s="66">
        <f t="shared" si="1"/>
        <v>0</v>
      </c>
      <c r="BM37" s="67" t="str">
        <f t="shared" si="2"/>
        <v/>
      </c>
      <c r="BN37" s="52" t="str">
        <f t="shared" si="3"/>
        <v>?</v>
      </c>
      <c r="BO37" s="68" t="str">
        <f t="shared" si="4"/>
        <v/>
      </c>
      <c r="BP37" s="69" t="str">
        <f t="shared" si="5"/>
        <v/>
      </c>
      <c r="BQ37" s="70" t="str">
        <f t="shared" si="6"/>
        <v>?</v>
      </c>
      <c r="BR37" s="71" t="str">
        <f t="shared" si="7"/>
        <v/>
      </c>
      <c r="BS37" s="72" t="str">
        <f t="shared" si="8"/>
        <v>?</v>
      </c>
      <c r="BT37" s="73" t="str">
        <f t="shared" si="8"/>
        <v>?</v>
      </c>
      <c r="BU37" s="74" t="str">
        <f t="shared" si="9"/>
        <v>?</v>
      </c>
      <c r="BV37" s="75" t="str">
        <f t="shared" si="9"/>
        <v>?</v>
      </c>
      <c r="BW37" s="74" t="str">
        <f t="shared" si="10"/>
        <v>?</v>
      </c>
      <c r="BX37" s="70" t="str">
        <f t="shared" si="10"/>
        <v>?</v>
      </c>
    </row>
    <row r="38" spans="1:76" x14ac:dyDescent="0.3">
      <c r="A38" s="81" t="s">
        <v>42</v>
      </c>
      <c r="B38" s="61"/>
      <c r="C38" s="62" t="str">
        <f t="shared" si="241"/>
        <v/>
      </c>
      <c r="D38" s="63"/>
      <c r="E38" s="64" t="str">
        <f t="shared" si="299"/>
        <v/>
      </c>
      <c r="F38" s="63"/>
      <c r="G38" s="64" t="str">
        <f t="shared" si="300"/>
        <v/>
      </c>
      <c r="H38" s="63"/>
      <c r="I38" s="64" t="str">
        <f t="shared" si="301"/>
        <v/>
      </c>
      <c r="J38" s="63"/>
      <c r="K38" s="64" t="str">
        <f t="shared" si="302"/>
        <v/>
      </c>
      <c r="L38" s="63"/>
      <c r="M38" s="64" t="str">
        <f t="shared" si="303"/>
        <v/>
      </c>
      <c r="N38" s="63"/>
      <c r="O38" s="64" t="str">
        <f t="shared" si="304"/>
        <v/>
      </c>
      <c r="P38" s="63"/>
      <c r="Q38" s="64" t="str">
        <f t="shared" si="305"/>
        <v/>
      </c>
      <c r="R38" s="63"/>
      <c r="S38" s="64" t="str">
        <f t="shared" si="306"/>
        <v/>
      </c>
      <c r="T38" s="63"/>
      <c r="U38" s="64" t="str">
        <f t="shared" si="307"/>
        <v/>
      </c>
      <c r="V38" s="63"/>
      <c r="W38" s="64" t="str">
        <f t="shared" si="308"/>
        <v/>
      </c>
      <c r="X38" s="63"/>
      <c r="Y38" s="64" t="str">
        <f t="shared" si="309"/>
        <v/>
      </c>
      <c r="Z38" s="63"/>
      <c r="AA38" s="64" t="str">
        <f t="shared" si="310"/>
        <v/>
      </c>
      <c r="AB38" s="63"/>
      <c r="AC38" s="64" t="str">
        <f t="shared" si="311"/>
        <v/>
      </c>
      <c r="AD38" s="63"/>
      <c r="AE38" s="64" t="str">
        <f t="shared" si="312"/>
        <v/>
      </c>
      <c r="AF38" s="63"/>
      <c r="AG38" s="64" t="str">
        <f t="shared" si="313"/>
        <v/>
      </c>
      <c r="AH38" s="63"/>
      <c r="AI38" s="64" t="str">
        <f t="shared" si="314"/>
        <v/>
      </c>
      <c r="AJ38" s="63"/>
      <c r="AK38" s="64" t="str">
        <f t="shared" si="315"/>
        <v/>
      </c>
      <c r="AL38" s="63"/>
      <c r="AM38" s="64" t="str">
        <f t="shared" si="316"/>
        <v/>
      </c>
      <c r="AN38" s="63"/>
      <c r="AO38" s="64" t="str">
        <f t="shared" si="317"/>
        <v/>
      </c>
      <c r="AP38" s="63"/>
      <c r="AQ38" s="64" t="str">
        <f t="shared" si="318"/>
        <v/>
      </c>
      <c r="AR38" s="63"/>
      <c r="AS38" s="64" t="str">
        <f t="shared" si="319"/>
        <v/>
      </c>
      <c r="AT38" s="63"/>
      <c r="AU38" s="64" t="str">
        <f t="shared" si="320"/>
        <v/>
      </c>
      <c r="AV38" s="63"/>
      <c r="AW38" s="64" t="str">
        <f t="shared" si="321"/>
        <v/>
      </c>
      <c r="AX38" s="63"/>
      <c r="AY38" s="64" t="str">
        <f t="shared" si="322"/>
        <v/>
      </c>
      <c r="AZ38" s="63"/>
      <c r="BA38" s="64" t="str">
        <f t="shared" si="323"/>
        <v/>
      </c>
      <c r="BB38" s="63"/>
      <c r="BC38" s="64" t="str">
        <f t="shared" si="324"/>
        <v/>
      </c>
      <c r="BD38" s="63"/>
      <c r="BE38" s="64" t="str">
        <f t="shared" si="325"/>
        <v/>
      </c>
      <c r="BF38" s="63"/>
      <c r="BG38" s="64" t="str">
        <f t="shared" si="326"/>
        <v/>
      </c>
      <c r="BH38" s="63"/>
      <c r="BI38" s="64" t="str">
        <f t="shared" si="327"/>
        <v/>
      </c>
      <c r="BK38" s="65" t="str">
        <f t="shared" si="0"/>
        <v xml:space="preserve">     Internal spur</v>
      </c>
      <c r="BL38" s="66">
        <f t="shared" si="1"/>
        <v>0</v>
      </c>
      <c r="BM38" s="67" t="str">
        <f t="shared" si="2"/>
        <v/>
      </c>
      <c r="BN38" s="52" t="str">
        <f t="shared" si="3"/>
        <v>?</v>
      </c>
      <c r="BO38" s="68" t="str">
        <f t="shared" si="4"/>
        <v/>
      </c>
      <c r="BP38" s="69" t="str">
        <f t="shared" si="5"/>
        <v/>
      </c>
      <c r="BQ38" s="70" t="str">
        <f t="shared" si="6"/>
        <v>?</v>
      </c>
      <c r="BR38" s="71" t="str">
        <f t="shared" si="7"/>
        <v/>
      </c>
      <c r="BS38" s="72" t="str">
        <f t="shared" si="8"/>
        <v>?</v>
      </c>
      <c r="BT38" s="73" t="str">
        <f t="shared" si="8"/>
        <v>?</v>
      </c>
      <c r="BU38" s="74" t="str">
        <f t="shared" si="9"/>
        <v>?</v>
      </c>
      <c r="BV38" s="75" t="str">
        <f t="shared" si="9"/>
        <v>?</v>
      </c>
      <c r="BW38" s="74" t="str">
        <f t="shared" si="10"/>
        <v>?</v>
      </c>
      <c r="BX38" s="70" t="str">
        <f t="shared" si="10"/>
        <v>?</v>
      </c>
    </row>
    <row r="39" spans="1:76" x14ac:dyDescent="0.3">
      <c r="A39" s="81" t="s">
        <v>43</v>
      </c>
      <c r="B39" s="82" t="str">
        <f>IF(AND((B37&gt;0),(B36&gt;0)),(B37/B36),"")</f>
        <v/>
      </c>
      <c r="C39" s="62" t="s">
        <v>30</v>
      </c>
      <c r="D39" s="83" t="str">
        <f t="shared" ref="D39" si="328">IF(AND((D37&gt;0),(D36&gt;0)),(D37/D36),"")</f>
        <v/>
      </c>
      <c r="E39" s="64" t="s">
        <v>30</v>
      </c>
      <c r="F39" s="83" t="str">
        <f t="shared" ref="F39" si="329">IF(AND((F37&gt;0),(F36&gt;0)),(F37/F36),"")</f>
        <v/>
      </c>
      <c r="G39" s="64" t="s">
        <v>30</v>
      </c>
      <c r="H39" s="83" t="str">
        <f t="shared" ref="H39" si="330">IF(AND((H37&gt;0),(H36&gt;0)),(H37/H36),"")</f>
        <v/>
      </c>
      <c r="I39" s="64" t="s">
        <v>30</v>
      </c>
      <c r="J39" s="83" t="str">
        <f t="shared" ref="J39" si="331">IF(AND((J37&gt;0),(J36&gt;0)),(J37/J36),"")</f>
        <v/>
      </c>
      <c r="K39" s="64" t="s">
        <v>30</v>
      </c>
      <c r="L39" s="83" t="str">
        <f t="shared" ref="L39" si="332">IF(AND((L37&gt;0),(L36&gt;0)),(L37/L36),"")</f>
        <v/>
      </c>
      <c r="M39" s="64" t="s">
        <v>30</v>
      </c>
      <c r="N39" s="83" t="str">
        <f t="shared" ref="N39" si="333">IF(AND((N37&gt;0),(N36&gt;0)),(N37/N36),"")</f>
        <v/>
      </c>
      <c r="O39" s="64" t="s">
        <v>30</v>
      </c>
      <c r="P39" s="83" t="str">
        <f t="shared" ref="P39" si="334">IF(AND((P37&gt;0),(P36&gt;0)),(P37/P36),"")</f>
        <v/>
      </c>
      <c r="Q39" s="64" t="s">
        <v>30</v>
      </c>
      <c r="R39" s="83" t="str">
        <f t="shared" ref="R39" si="335">IF(AND((R37&gt;0),(R36&gt;0)),(R37/R36),"")</f>
        <v/>
      </c>
      <c r="S39" s="64" t="s">
        <v>30</v>
      </c>
      <c r="T39" s="83" t="str">
        <f t="shared" ref="T39" si="336">IF(AND((T37&gt;0),(T36&gt;0)),(T37/T36),"")</f>
        <v/>
      </c>
      <c r="U39" s="64" t="s">
        <v>30</v>
      </c>
      <c r="V39" s="83" t="str">
        <f t="shared" ref="V39" si="337">IF(AND((V37&gt;0),(V36&gt;0)),(V37/V36),"")</f>
        <v/>
      </c>
      <c r="W39" s="64" t="s">
        <v>30</v>
      </c>
      <c r="X39" s="83" t="str">
        <f t="shared" ref="X39" si="338">IF(AND((X37&gt;0),(X36&gt;0)),(X37/X36),"")</f>
        <v/>
      </c>
      <c r="Y39" s="64" t="s">
        <v>30</v>
      </c>
      <c r="Z39" s="83" t="str">
        <f t="shared" ref="Z39" si="339">IF(AND((Z37&gt;0),(Z36&gt;0)),(Z37/Z36),"")</f>
        <v/>
      </c>
      <c r="AA39" s="64" t="s">
        <v>30</v>
      </c>
      <c r="AB39" s="83" t="str">
        <f t="shared" ref="AB39" si="340">IF(AND((AB37&gt;0),(AB36&gt;0)),(AB37/AB36),"")</f>
        <v/>
      </c>
      <c r="AC39" s="64" t="s">
        <v>30</v>
      </c>
      <c r="AD39" s="83" t="str">
        <f t="shared" ref="AD39" si="341">IF(AND((AD37&gt;0),(AD36&gt;0)),(AD37/AD36),"")</f>
        <v/>
      </c>
      <c r="AE39" s="64" t="s">
        <v>30</v>
      </c>
      <c r="AF39" s="83" t="str">
        <f>IF(AND((AF37&gt;0),(AF36&gt;0)),(AF37/AF36),"")</f>
        <v/>
      </c>
      <c r="AG39" s="64" t="s">
        <v>30</v>
      </c>
      <c r="AH39" s="83" t="str">
        <f t="shared" ref="AH39" si="342">IF(AND((AH37&gt;0),(AH36&gt;0)),(AH37/AH36),"")</f>
        <v/>
      </c>
      <c r="AI39" s="64" t="s">
        <v>30</v>
      </c>
      <c r="AJ39" s="83" t="str">
        <f t="shared" ref="AJ39" si="343">IF(AND((AJ37&gt;0),(AJ36&gt;0)),(AJ37/AJ36),"")</f>
        <v/>
      </c>
      <c r="AK39" s="64" t="s">
        <v>30</v>
      </c>
      <c r="AL39" s="83" t="str">
        <f t="shared" ref="AL39" si="344">IF(AND((AL37&gt;0),(AL36&gt;0)),(AL37/AL36),"")</f>
        <v/>
      </c>
      <c r="AM39" s="64" t="s">
        <v>30</v>
      </c>
      <c r="AN39" s="83" t="str">
        <f t="shared" ref="AN39" si="345">IF(AND((AN37&gt;0),(AN36&gt;0)),(AN37/AN36),"")</f>
        <v/>
      </c>
      <c r="AO39" s="64" t="s">
        <v>30</v>
      </c>
      <c r="AP39" s="83" t="str">
        <f t="shared" ref="AP39" si="346">IF(AND((AP37&gt;0),(AP36&gt;0)),(AP37/AP36),"")</f>
        <v/>
      </c>
      <c r="AQ39" s="64" t="s">
        <v>30</v>
      </c>
      <c r="AR39" s="83" t="str">
        <f t="shared" ref="AR39" si="347">IF(AND((AR37&gt;0),(AR36&gt;0)),(AR37/AR36),"")</f>
        <v/>
      </c>
      <c r="AS39" s="64" t="s">
        <v>30</v>
      </c>
      <c r="AT39" s="83" t="str">
        <f t="shared" ref="AT39" si="348">IF(AND((AT37&gt;0),(AT36&gt;0)),(AT37/AT36),"")</f>
        <v/>
      </c>
      <c r="AU39" s="64" t="s">
        <v>30</v>
      </c>
      <c r="AV39" s="83" t="str">
        <f t="shared" ref="AV39" si="349">IF(AND((AV37&gt;0),(AV36&gt;0)),(AV37/AV36),"")</f>
        <v/>
      </c>
      <c r="AW39" s="64" t="s">
        <v>30</v>
      </c>
      <c r="AX39" s="83" t="str">
        <f t="shared" ref="AX39" si="350">IF(AND((AX37&gt;0),(AX36&gt;0)),(AX37/AX36),"")</f>
        <v/>
      </c>
      <c r="AY39" s="64" t="s">
        <v>30</v>
      </c>
      <c r="AZ39" s="83" t="str">
        <f t="shared" ref="AZ39" si="351">IF(AND((AZ37&gt;0),(AZ36&gt;0)),(AZ37/AZ36),"")</f>
        <v/>
      </c>
      <c r="BA39" s="64" t="s">
        <v>30</v>
      </c>
      <c r="BB39" s="83" t="str">
        <f t="shared" ref="BB39" si="352">IF(AND((BB37&gt;0),(BB36&gt;0)),(BB37/BB36),"")</f>
        <v/>
      </c>
      <c r="BC39" s="64" t="s">
        <v>30</v>
      </c>
      <c r="BD39" s="83" t="str">
        <f t="shared" ref="BD39" si="353">IF(AND((BD37&gt;0),(BD36&gt;0)),(BD37/BD36),"")</f>
        <v/>
      </c>
      <c r="BE39" s="64" t="s">
        <v>30</v>
      </c>
      <c r="BF39" s="83" t="str">
        <f t="shared" ref="BF39" si="354">IF(AND((BF37&gt;0),(BF36&gt;0)),(BF37/BF36),"")</f>
        <v/>
      </c>
      <c r="BG39" s="64" t="s">
        <v>30</v>
      </c>
      <c r="BH39" s="83" t="str">
        <f t="shared" ref="BH39" si="355">IF(AND((BH37&gt;0),(BH36&gt;0)),(BH37/BH36),"")</f>
        <v/>
      </c>
      <c r="BI39" s="64" t="s">
        <v>30</v>
      </c>
      <c r="BK39" s="65" t="str">
        <f t="shared" si="0"/>
        <v xml:space="preserve">     Internal branches length ratio</v>
      </c>
      <c r="BL39" s="66">
        <f t="shared" si="1"/>
        <v>0</v>
      </c>
      <c r="BM39" s="84" t="str">
        <f t="shared" si="2"/>
        <v/>
      </c>
      <c r="BN39" s="87" t="str">
        <f t="shared" si="3"/>
        <v>?</v>
      </c>
      <c r="BO39" s="85" t="str">
        <f t="shared" si="4"/>
        <v/>
      </c>
      <c r="BP39" s="89" t="str">
        <f t="shared" si="5"/>
        <v/>
      </c>
      <c r="BQ39" s="90" t="s">
        <v>30</v>
      </c>
      <c r="BR39" s="91" t="str">
        <f t="shared" si="7"/>
        <v/>
      </c>
      <c r="BS39" s="86" t="str">
        <f t="shared" si="8"/>
        <v>?</v>
      </c>
      <c r="BT39" s="92" t="s">
        <v>30</v>
      </c>
      <c r="BU39" s="87" t="str">
        <f t="shared" si="9"/>
        <v>?</v>
      </c>
      <c r="BV39" s="93" t="s">
        <v>30</v>
      </c>
      <c r="BW39" s="87" t="str">
        <f t="shared" si="10"/>
        <v>?</v>
      </c>
      <c r="BX39" s="90" t="s">
        <v>30</v>
      </c>
    </row>
    <row r="40" spans="1:76" x14ac:dyDescent="0.3">
      <c r="A40" s="43" t="s">
        <v>59</v>
      </c>
      <c r="B40" s="76"/>
      <c r="C40" s="77"/>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9"/>
      <c r="AF40" s="80"/>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9"/>
      <c r="BK40" s="65" t="str">
        <f t="shared" si="0"/>
        <v>Claw IV heights</v>
      </c>
      <c r="BL40" s="66"/>
      <c r="BM40" s="67"/>
      <c r="BN40" s="52"/>
      <c r="BO40" s="68"/>
      <c r="BP40" s="69"/>
      <c r="BQ40" s="70"/>
      <c r="BR40" s="71"/>
      <c r="BS40" s="72"/>
      <c r="BT40" s="73"/>
      <c r="BU40" s="74"/>
      <c r="BV40" s="75"/>
      <c r="BW40" s="74"/>
      <c r="BX40" s="70"/>
    </row>
    <row r="41" spans="1:76" x14ac:dyDescent="0.3">
      <c r="A41" s="81" t="s">
        <v>44</v>
      </c>
      <c r="B41" s="61"/>
      <c r="C41" s="62" t="str">
        <f t="shared" ref="C41:C47" si="356">IF(AND((B41&gt;0),(B$7&gt;0)),(B41/B$7*100),"")</f>
        <v/>
      </c>
      <c r="D41" s="63"/>
      <c r="E41" s="64" t="str">
        <f t="shared" ref="E41:E43" si="357">IF(AND((D41&gt;0),(D$7&gt;0)),(D41/D$7*100),"")</f>
        <v/>
      </c>
      <c r="F41" s="63"/>
      <c r="G41" s="64" t="str">
        <f t="shared" ref="G41:G43" si="358">IF(AND((F41&gt;0),(F$7&gt;0)),(F41/F$7*100),"")</f>
        <v/>
      </c>
      <c r="H41" s="63"/>
      <c r="I41" s="64" t="str">
        <f t="shared" ref="I41:I43" si="359">IF(AND((H41&gt;0),(H$7&gt;0)),(H41/H$7*100),"")</f>
        <v/>
      </c>
      <c r="J41" s="63"/>
      <c r="K41" s="64" t="str">
        <f t="shared" ref="K41:K43" si="360">IF(AND((J41&gt;0),(J$7&gt;0)),(J41/J$7*100),"")</f>
        <v/>
      </c>
      <c r="L41" s="63"/>
      <c r="M41" s="64" t="str">
        <f t="shared" ref="M41:M43" si="361">IF(AND((L41&gt;0),(L$7&gt;0)),(L41/L$7*100),"")</f>
        <v/>
      </c>
      <c r="N41" s="63"/>
      <c r="O41" s="64" t="str">
        <f t="shared" ref="O41:O43" si="362">IF(AND((N41&gt;0),(N$7&gt;0)),(N41/N$7*100),"")</f>
        <v/>
      </c>
      <c r="P41" s="63"/>
      <c r="Q41" s="64" t="str">
        <f t="shared" ref="Q41:Q43" si="363">IF(AND((P41&gt;0),(P$7&gt;0)),(P41/P$7*100),"")</f>
        <v/>
      </c>
      <c r="R41" s="63"/>
      <c r="S41" s="64" t="str">
        <f t="shared" ref="S41:S43" si="364">IF(AND((R41&gt;0),(R$7&gt;0)),(R41/R$7*100),"")</f>
        <v/>
      </c>
      <c r="T41" s="63"/>
      <c r="U41" s="64" t="str">
        <f t="shared" ref="U41:U43" si="365">IF(AND((T41&gt;0),(T$7&gt;0)),(T41/T$7*100),"")</f>
        <v/>
      </c>
      <c r="V41" s="63"/>
      <c r="W41" s="64" t="str">
        <f t="shared" ref="W41:W43" si="366">IF(AND((V41&gt;0),(V$7&gt;0)),(V41/V$7*100),"")</f>
        <v/>
      </c>
      <c r="X41" s="63"/>
      <c r="Y41" s="64" t="str">
        <f t="shared" ref="Y41:Y43" si="367">IF(AND((X41&gt;0),(X$7&gt;0)),(X41/X$7*100),"")</f>
        <v/>
      </c>
      <c r="Z41" s="63"/>
      <c r="AA41" s="64" t="str">
        <f t="shared" ref="AA41:AA43" si="368">IF(AND((Z41&gt;0),(Z$7&gt;0)),(Z41/Z$7*100),"")</f>
        <v/>
      </c>
      <c r="AB41" s="63"/>
      <c r="AC41" s="64" t="str">
        <f t="shared" ref="AC41:AC43" si="369">IF(AND((AB41&gt;0),(AB$7&gt;0)),(AB41/AB$7*100),"")</f>
        <v/>
      </c>
      <c r="AD41" s="63"/>
      <c r="AE41" s="64" t="str">
        <f t="shared" ref="AE41:AE43" si="370">IF(AND((AD41&gt;0),(AD$7&gt;0)),(AD41/AD$7*100),"")</f>
        <v/>
      </c>
      <c r="AF41" s="63"/>
      <c r="AG41" s="64" t="str">
        <f t="shared" ref="AG41:AG43" si="371">IF(AND((AF41&gt;0),(AF$7&gt;0)),(AF41/AF$7*100),"")</f>
        <v/>
      </c>
      <c r="AH41" s="63"/>
      <c r="AI41" s="64" t="str">
        <f t="shared" ref="AI41:AI43" si="372">IF(AND((AH41&gt;0),(AH$7&gt;0)),(AH41/AH$7*100),"")</f>
        <v/>
      </c>
      <c r="AJ41" s="63"/>
      <c r="AK41" s="64" t="str">
        <f t="shared" ref="AK41:AK43" si="373">IF(AND((AJ41&gt;0),(AJ$7&gt;0)),(AJ41/AJ$7*100),"")</f>
        <v/>
      </c>
      <c r="AL41" s="63"/>
      <c r="AM41" s="64" t="str">
        <f t="shared" ref="AM41:AM43" si="374">IF(AND((AL41&gt;0),(AL$7&gt;0)),(AL41/AL$7*100),"")</f>
        <v/>
      </c>
      <c r="AN41" s="63"/>
      <c r="AO41" s="64" t="str">
        <f t="shared" ref="AO41:AO43" si="375">IF(AND((AN41&gt;0),(AN$7&gt;0)),(AN41/AN$7*100),"")</f>
        <v/>
      </c>
      <c r="AP41" s="63"/>
      <c r="AQ41" s="64" t="str">
        <f t="shared" ref="AQ41:AQ43" si="376">IF(AND((AP41&gt;0),(AP$7&gt;0)),(AP41/AP$7*100),"")</f>
        <v/>
      </c>
      <c r="AR41" s="63"/>
      <c r="AS41" s="64" t="str">
        <f t="shared" ref="AS41:AS43" si="377">IF(AND((AR41&gt;0),(AR$7&gt;0)),(AR41/AR$7*100),"")</f>
        <v/>
      </c>
      <c r="AT41" s="63"/>
      <c r="AU41" s="64" t="str">
        <f t="shared" ref="AU41:AU43" si="378">IF(AND((AT41&gt;0),(AT$7&gt;0)),(AT41/AT$7*100),"")</f>
        <v/>
      </c>
      <c r="AV41" s="63"/>
      <c r="AW41" s="64" t="str">
        <f t="shared" ref="AW41:AW43" si="379">IF(AND((AV41&gt;0),(AV$7&gt;0)),(AV41/AV$7*100),"")</f>
        <v/>
      </c>
      <c r="AX41" s="63"/>
      <c r="AY41" s="64" t="str">
        <f t="shared" ref="AY41:AY43" si="380">IF(AND((AX41&gt;0),(AX$7&gt;0)),(AX41/AX$7*100),"")</f>
        <v/>
      </c>
      <c r="AZ41" s="63"/>
      <c r="BA41" s="64" t="str">
        <f t="shared" ref="BA41:BA43" si="381">IF(AND((AZ41&gt;0),(AZ$7&gt;0)),(AZ41/AZ$7*100),"")</f>
        <v/>
      </c>
      <c r="BB41" s="63"/>
      <c r="BC41" s="64" t="str">
        <f t="shared" ref="BC41:BC43" si="382">IF(AND((BB41&gt;0),(BB$7&gt;0)),(BB41/BB$7*100),"")</f>
        <v/>
      </c>
      <c r="BD41" s="63"/>
      <c r="BE41" s="64" t="str">
        <f t="shared" ref="BE41:BE43" si="383">IF(AND((BD41&gt;0),(BD$7&gt;0)),(BD41/BD$7*100),"")</f>
        <v/>
      </c>
      <c r="BF41" s="63"/>
      <c r="BG41" s="64" t="str">
        <f t="shared" ref="BG41:BG43" si="384">IF(AND((BF41&gt;0),(BF$7&gt;0)),(BF41/BF$7*100),"")</f>
        <v/>
      </c>
      <c r="BH41" s="63"/>
      <c r="BI41" s="64" t="str">
        <f t="shared" ref="BI41:BI43" si="385">IF(AND((BH41&gt;0),(BH$7&gt;0)),(BH41/BH$7*100),"")</f>
        <v/>
      </c>
      <c r="BK41" s="65" t="str">
        <f t="shared" si="0"/>
        <v xml:space="preserve">     Anterior primary branch</v>
      </c>
      <c r="BL41" s="66">
        <f t="shared" si="1"/>
        <v>0</v>
      </c>
      <c r="BM41" s="67" t="str">
        <f t="shared" si="2"/>
        <v/>
      </c>
      <c r="BN41" s="52" t="str">
        <f t="shared" si="3"/>
        <v>?</v>
      </c>
      <c r="BO41" s="68" t="str">
        <f t="shared" si="4"/>
        <v/>
      </c>
      <c r="BP41" s="69" t="str">
        <f t="shared" si="5"/>
        <v/>
      </c>
      <c r="BQ41" s="70" t="str">
        <f t="shared" si="6"/>
        <v>?</v>
      </c>
      <c r="BR41" s="71" t="str">
        <f t="shared" si="7"/>
        <v/>
      </c>
      <c r="BS41" s="72" t="str">
        <f t="shared" si="8"/>
        <v>?</v>
      </c>
      <c r="BT41" s="73" t="str">
        <f t="shared" si="8"/>
        <v>?</v>
      </c>
      <c r="BU41" s="74" t="str">
        <f t="shared" si="9"/>
        <v>?</v>
      </c>
      <c r="BV41" s="75" t="str">
        <f t="shared" si="9"/>
        <v>?</v>
      </c>
      <c r="BW41" s="74" t="str">
        <f t="shared" si="10"/>
        <v>?</v>
      </c>
      <c r="BX41" s="70" t="str">
        <f t="shared" si="10"/>
        <v>?</v>
      </c>
    </row>
    <row r="42" spans="1:76" x14ac:dyDescent="0.3">
      <c r="A42" s="81" t="s">
        <v>45</v>
      </c>
      <c r="B42" s="61"/>
      <c r="C42" s="62" t="str">
        <f t="shared" si="356"/>
        <v/>
      </c>
      <c r="D42" s="63"/>
      <c r="E42" s="64" t="str">
        <f t="shared" si="357"/>
        <v/>
      </c>
      <c r="F42" s="63"/>
      <c r="G42" s="64" t="str">
        <f t="shared" si="358"/>
        <v/>
      </c>
      <c r="H42" s="63"/>
      <c r="I42" s="64" t="str">
        <f t="shared" si="359"/>
        <v/>
      </c>
      <c r="J42" s="63"/>
      <c r="K42" s="64" t="str">
        <f t="shared" si="360"/>
        <v/>
      </c>
      <c r="L42" s="63"/>
      <c r="M42" s="64" t="str">
        <f t="shared" si="361"/>
        <v/>
      </c>
      <c r="N42" s="63"/>
      <c r="O42" s="64" t="str">
        <f t="shared" si="362"/>
        <v/>
      </c>
      <c r="P42" s="63"/>
      <c r="Q42" s="64" t="str">
        <f t="shared" si="363"/>
        <v/>
      </c>
      <c r="R42" s="63"/>
      <c r="S42" s="64" t="str">
        <f t="shared" si="364"/>
        <v/>
      </c>
      <c r="T42" s="63"/>
      <c r="U42" s="64" t="str">
        <f t="shared" si="365"/>
        <v/>
      </c>
      <c r="V42" s="63"/>
      <c r="W42" s="64" t="str">
        <f t="shared" si="366"/>
        <v/>
      </c>
      <c r="X42" s="63"/>
      <c r="Y42" s="64" t="str">
        <f t="shared" si="367"/>
        <v/>
      </c>
      <c r="Z42" s="63"/>
      <c r="AA42" s="64" t="str">
        <f t="shared" si="368"/>
        <v/>
      </c>
      <c r="AB42" s="63"/>
      <c r="AC42" s="64" t="str">
        <f t="shared" si="369"/>
        <v/>
      </c>
      <c r="AD42" s="63"/>
      <c r="AE42" s="64" t="str">
        <f t="shared" si="370"/>
        <v/>
      </c>
      <c r="AF42" s="63"/>
      <c r="AG42" s="64" t="str">
        <f t="shared" si="371"/>
        <v/>
      </c>
      <c r="AH42" s="63"/>
      <c r="AI42" s="64" t="str">
        <f t="shared" si="372"/>
        <v/>
      </c>
      <c r="AJ42" s="63"/>
      <c r="AK42" s="64" t="str">
        <f t="shared" si="373"/>
        <v/>
      </c>
      <c r="AL42" s="63"/>
      <c r="AM42" s="64" t="str">
        <f t="shared" si="374"/>
        <v/>
      </c>
      <c r="AN42" s="63"/>
      <c r="AO42" s="64" t="str">
        <f t="shared" si="375"/>
        <v/>
      </c>
      <c r="AP42" s="63"/>
      <c r="AQ42" s="64" t="str">
        <f t="shared" si="376"/>
        <v/>
      </c>
      <c r="AR42" s="63"/>
      <c r="AS42" s="64" t="str">
        <f t="shared" si="377"/>
        <v/>
      </c>
      <c r="AT42" s="63"/>
      <c r="AU42" s="64" t="str">
        <f t="shared" si="378"/>
        <v/>
      </c>
      <c r="AV42" s="63"/>
      <c r="AW42" s="64" t="str">
        <f t="shared" si="379"/>
        <v/>
      </c>
      <c r="AX42" s="63"/>
      <c r="AY42" s="64" t="str">
        <f t="shared" si="380"/>
        <v/>
      </c>
      <c r="AZ42" s="63"/>
      <c r="BA42" s="64" t="str">
        <f t="shared" si="381"/>
        <v/>
      </c>
      <c r="BB42" s="63"/>
      <c r="BC42" s="64" t="str">
        <f t="shared" si="382"/>
        <v/>
      </c>
      <c r="BD42" s="63"/>
      <c r="BE42" s="64" t="str">
        <f t="shared" si="383"/>
        <v/>
      </c>
      <c r="BF42" s="63"/>
      <c r="BG42" s="64" t="str">
        <f t="shared" si="384"/>
        <v/>
      </c>
      <c r="BH42" s="63"/>
      <c r="BI42" s="64" t="str">
        <f t="shared" si="385"/>
        <v/>
      </c>
      <c r="BK42" s="65" t="str">
        <f t="shared" si="0"/>
        <v xml:space="preserve">     Anterior base + secondary branch</v>
      </c>
      <c r="BL42" s="66">
        <f t="shared" si="1"/>
        <v>0</v>
      </c>
      <c r="BM42" s="67" t="str">
        <f t="shared" si="2"/>
        <v/>
      </c>
      <c r="BN42" s="52" t="str">
        <f t="shared" si="3"/>
        <v>?</v>
      </c>
      <c r="BO42" s="68" t="str">
        <f t="shared" si="4"/>
        <v/>
      </c>
      <c r="BP42" s="69" t="str">
        <f t="shared" si="5"/>
        <v/>
      </c>
      <c r="BQ42" s="70" t="str">
        <f t="shared" si="6"/>
        <v>?</v>
      </c>
      <c r="BR42" s="71" t="str">
        <f t="shared" si="7"/>
        <v/>
      </c>
      <c r="BS42" s="72" t="str">
        <f t="shared" si="8"/>
        <v>?</v>
      </c>
      <c r="BT42" s="73" t="str">
        <f t="shared" si="8"/>
        <v>?</v>
      </c>
      <c r="BU42" s="74" t="str">
        <f t="shared" si="9"/>
        <v>?</v>
      </c>
      <c r="BV42" s="75" t="str">
        <f t="shared" si="9"/>
        <v>?</v>
      </c>
      <c r="BW42" s="74" t="str">
        <f t="shared" si="10"/>
        <v>?</v>
      </c>
      <c r="BX42" s="70" t="str">
        <f t="shared" si="10"/>
        <v>?</v>
      </c>
    </row>
    <row r="43" spans="1:76" x14ac:dyDescent="0.3">
      <c r="A43" s="81" t="s">
        <v>46</v>
      </c>
      <c r="B43" s="61"/>
      <c r="C43" s="62" t="str">
        <f t="shared" si="356"/>
        <v/>
      </c>
      <c r="D43" s="63"/>
      <c r="E43" s="64" t="str">
        <f t="shared" si="357"/>
        <v/>
      </c>
      <c r="F43" s="63"/>
      <c r="G43" s="64" t="str">
        <f t="shared" si="358"/>
        <v/>
      </c>
      <c r="H43" s="63"/>
      <c r="I43" s="64" t="str">
        <f t="shared" si="359"/>
        <v/>
      </c>
      <c r="J43" s="63"/>
      <c r="K43" s="64" t="str">
        <f t="shared" si="360"/>
        <v/>
      </c>
      <c r="L43" s="63"/>
      <c r="M43" s="64" t="str">
        <f t="shared" si="361"/>
        <v/>
      </c>
      <c r="N43" s="63"/>
      <c r="O43" s="64" t="str">
        <f t="shared" si="362"/>
        <v/>
      </c>
      <c r="P43" s="63"/>
      <c r="Q43" s="64" t="str">
        <f t="shared" si="363"/>
        <v/>
      </c>
      <c r="R43" s="63"/>
      <c r="S43" s="64" t="str">
        <f t="shared" si="364"/>
        <v/>
      </c>
      <c r="T43" s="63"/>
      <c r="U43" s="64" t="str">
        <f t="shared" si="365"/>
        <v/>
      </c>
      <c r="V43" s="63"/>
      <c r="W43" s="64" t="str">
        <f t="shared" si="366"/>
        <v/>
      </c>
      <c r="X43" s="63"/>
      <c r="Y43" s="64" t="str">
        <f t="shared" si="367"/>
        <v/>
      </c>
      <c r="Z43" s="63"/>
      <c r="AA43" s="64" t="str">
        <f t="shared" si="368"/>
        <v/>
      </c>
      <c r="AB43" s="63"/>
      <c r="AC43" s="64" t="str">
        <f t="shared" si="369"/>
        <v/>
      </c>
      <c r="AD43" s="63"/>
      <c r="AE43" s="64" t="str">
        <f t="shared" si="370"/>
        <v/>
      </c>
      <c r="AF43" s="63"/>
      <c r="AG43" s="64" t="str">
        <f t="shared" si="371"/>
        <v/>
      </c>
      <c r="AH43" s="63"/>
      <c r="AI43" s="64" t="str">
        <f t="shared" si="372"/>
        <v/>
      </c>
      <c r="AJ43" s="63"/>
      <c r="AK43" s="64" t="str">
        <f t="shared" si="373"/>
        <v/>
      </c>
      <c r="AL43" s="63"/>
      <c r="AM43" s="64" t="str">
        <f t="shared" si="374"/>
        <v/>
      </c>
      <c r="AN43" s="63"/>
      <c r="AO43" s="64" t="str">
        <f t="shared" si="375"/>
        <v/>
      </c>
      <c r="AP43" s="63"/>
      <c r="AQ43" s="64" t="str">
        <f t="shared" si="376"/>
        <v/>
      </c>
      <c r="AR43" s="63"/>
      <c r="AS43" s="64" t="str">
        <f t="shared" si="377"/>
        <v/>
      </c>
      <c r="AT43" s="63"/>
      <c r="AU43" s="64" t="str">
        <f t="shared" si="378"/>
        <v/>
      </c>
      <c r="AV43" s="63"/>
      <c r="AW43" s="64" t="str">
        <f t="shared" si="379"/>
        <v/>
      </c>
      <c r="AX43" s="63"/>
      <c r="AY43" s="64" t="str">
        <f t="shared" si="380"/>
        <v/>
      </c>
      <c r="AZ43" s="63"/>
      <c r="BA43" s="64" t="str">
        <f t="shared" si="381"/>
        <v/>
      </c>
      <c r="BB43" s="63"/>
      <c r="BC43" s="64" t="str">
        <f t="shared" si="382"/>
        <v/>
      </c>
      <c r="BD43" s="63"/>
      <c r="BE43" s="64" t="str">
        <f t="shared" si="383"/>
        <v/>
      </c>
      <c r="BF43" s="63"/>
      <c r="BG43" s="64" t="str">
        <f t="shared" si="384"/>
        <v/>
      </c>
      <c r="BH43" s="63"/>
      <c r="BI43" s="64" t="str">
        <f t="shared" si="385"/>
        <v/>
      </c>
      <c r="BK43" s="65" t="str">
        <f t="shared" si="0"/>
        <v xml:space="preserve">     Anterior spur</v>
      </c>
      <c r="BL43" s="66">
        <f t="shared" si="1"/>
        <v>0</v>
      </c>
      <c r="BM43" s="67" t="str">
        <f t="shared" si="2"/>
        <v/>
      </c>
      <c r="BN43" s="52" t="str">
        <f t="shared" si="3"/>
        <v>?</v>
      </c>
      <c r="BO43" s="68" t="str">
        <f t="shared" si="4"/>
        <v/>
      </c>
      <c r="BP43" s="69" t="str">
        <f t="shared" si="5"/>
        <v/>
      </c>
      <c r="BQ43" s="70" t="str">
        <f t="shared" si="6"/>
        <v>?</v>
      </c>
      <c r="BR43" s="71" t="str">
        <f t="shared" si="7"/>
        <v/>
      </c>
      <c r="BS43" s="72" t="str">
        <f t="shared" si="8"/>
        <v>?</v>
      </c>
      <c r="BT43" s="73" t="str">
        <f t="shared" si="8"/>
        <v>?</v>
      </c>
      <c r="BU43" s="74" t="str">
        <f t="shared" si="9"/>
        <v>?</v>
      </c>
      <c r="BV43" s="75" t="str">
        <f t="shared" si="9"/>
        <v>?</v>
      </c>
      <c r="BW43" s="74" t="str">
        <f t="shared" si="10"/>
        <v>?</v>
      </c>
      <c r="BX43" s="70" t="str">
        <f t="shared" si="10"/>
        <v>?</v>
      </c>
    </row>
    <row r="44" spans="1:76" x14ac:dyDescent="0.3">
      <c r="A44" s="81" t="s">
        <v>47</v>
      </c>
      <c r="B44" s="82" t="str">
        <f>IF(AND((B42&gt;0),(B41&gt;0)),(B42/B41),"")</f>
        <v/>
      </c>
      <c r="C44" s="62" t="s">
        <v>30</v>
      </c>
      <c r="D44" s="83" t="str">
        <f t="shared" ref="D44" si="386">IF(AND((D42&gt;0),(D41&gt;0)),(D42/D41),"")</f>
        <v/>
      </c>
      <c r="E44" s="64" t="s">
        <v>30</v>
      </c>
      <c r="F44" s="83" t="str">
        <f t="shared" ref="F44" si="387">IF(AND((F42&gt;0),(F41&gt;0)),(F42/F41),"")</f>
        <v/>
      </c>
      <c r="G44" s="64" t="s">
        <v>30</v>
      </c>
      <c r="H44" s="83" t="str">
        <f t="shared" ref="H44" si="388">IF(AND((H42&gt;0),(H41&gt;0)),(H42/H41),"")</f>
        <v/>
      </c>
      <c r="I44" s="64" t="s">
        <v>30</v>
      </c>
      <c r="J44" s="83" t="str">
        <f t="shared" ref="J44" si="389">IF(AND((J42&gt;0),(J41&gt;0)),(J42/J41),"")</f>
        <v/>
      </c>
      <c r="K44" s="64" t="s">
        <v>30</v>
      </c>
      <c r="L44" s="83" t="str">
        <f t="shared" ref="L44" si="390">IF(AND((L42&gt;0),(L41&gt;0)),(L42/L41),"")</f>
        <v/>
      </c>
      <c r="M44" s="64" t="s">
        <v>30</v>
      </c>
      <c r="N44" s="83" t="str">
        <f t="shared" ref="N44" si="391">IF(AND((N42&gt;0),(N41&gt;0)),(N42/N41),"")</f>
        <v/>
      </c>
      <c r="O44" s="64" t="s">
        <v>30</v>
      </c>
      <c r="P44" s="83" t="str">
        <f t="shared" ref="P44" si="392">IF(AND((P42&gt;0),(P41&gt;0)),(P42/P41),"")</f>
        <v/>
      </c>
      <c r="Q44" s="64" t="s">
        <v>30</v>
      </c>
      <c r="R44" s="83" t="str">
        <f t="shared" ref="R44" si="393">IF(AND((R42&gt;0),(R41&gt;0)),(R42/R41),"")</f>
        <v/>
      </c>
      <c r="S44" s="64" t="s">
        <v>30</v>
      </c>
      <c r="T44" s="83" t="str">
        <f t="shared" ref="T44" si="394">IF(AND((T42&gt;0),(T41&gt;0)),(T42/T41),"")</f>
        <v/>
      </c>
      <c r="U44" s="64" t="s">
        <v>30</v>
      </c>
      <c r="V44" s="83" t="str">
        <f t="shared" ref="V44" si="395">IF(AND((V42&gt;0),(V41&gt;0)),(V42/V41),"")</f>
        <v/>
      </c>
      <c r="W44" s="64" t="s">
        <v>30</v>
      </c>
      <c r="X44" s="83" t="str">
        <f t="shared" ref="X44" si="396">IF(AND((X42&gt;0),(X41&gt;0)),(X42/X41),"")</f>
        <v/>
      </c>
      <c r="Y44" s="64" t="s">
        <v>30</v>
      </c>
      <c r="Z44" s="83" t="str">
        <f t="shared" ref="Z44" si="397">IF(AND((Z42&gt;0),(Z41&gt;0)),(Z42/Z41),"")</f>
        <v/>
      </c>
      <c r="AA44" s="64" t="s">
        <v>30</v>
      </c>
      <c r="AB44" s="83" t="str">
        <f t="shared" ref="AB44" si="398">IF(AND((AB42&gt;0),(AB41&gt;0)),(AB42/AB41),"")</f>
        <v/>
      </c>
      <c r="AC44" s="64" t="s">
        <v>30</v>
      </c>
      <c r="AD44" s="83" t="str">
        <f t="shared" ref="AD44" si="399">IF(AND((AD42&gt;0),(AD41&gt;0)),(AD42/AD41),"")</f>
        <v/>
      </c>
      <c r="AE44" s="64" t="s">
        <v>30</v>
      </c>
      <c r="AF44" s="83" t="str">
        <f>IF(AND((AF42&gt;0),(AF41&gt;0)),(AF42/AF41),"")</f>
        <v/>
      </c>
      <c r="AG44" s="64" t="s">
        <v>30</v>
      </c>
      <c r="AH44" s="83" t="str">
        <f t="shared" ref="AH44" si="400">IF(AND((AH42&gt;0),(AH41&gt;0)),(AH42/AH41),"")</f>
        <v/>
      </c>
      <c r="AI44" s="64" t="s">
        <v>30</v>
      </c>
      <c r="AJ44" s="83" t="str">
        <f t="shared" ref="AJ44" si="401">IF(AND((AJ42&gt;0),(AJ41&gt;0)),(AJ42/AJ41),"")</f>
        <v/>
      </c>
      <c r="AK44" s="64" t="s">
        <v>30</v>
      </c>
      <c r="AL44" s="83" t="str">
        <f t="shared" ref="AL44" si="402">IF(AND((AL42&gt;0),(AL41&gt;0)),(AL42/AL41),"")</f>
        <v/>
      </c>
      <c r="AM44" s="64" t="s">
        <v>30</v>
      </c>
      <c r="AN44" s="83" t="str">
        <f t="shared" ref="AN44" si="403">IF(AND((AN42&gt;0),(AN41&gt;0)),(AN42/AN41),"")</f>
        <v/>
      </c>
      <c r="AO44" s="64" t="s">
        <v>30</v>
      </c>
      <c r="AP44" s="83" t="str">
        <f t="shared" ref="AP44" si="404">IF(AND((AP42&gt;0),(AP41&gt;0)),(AP42/AP41),"")</f>
        <v/>
      </c>
      <c r="AQ44" s="64" t="s">
        <v>30</v>
      </c>
      <c r="AR44" s="83" t="str">
        <f t="shared" ref="AR44" si="405">IF(AND((AR42&gt;0),(AR41&gt;0)),(AR42/AR41),"")</f>
        <v/>
      </c>
      <c r="AS44" s="64" t="s">
        <v>30</v>
      </c>
      <c r="AT44" s="83" t="str">
        <f t="shared" ref="AT44" si="406">IF(AND((AT42&gt;0),(AT41&gt;0)),(AT42/AT41),"")</f>
        <v/>
      </c>
      <c r="AU44" s="64" t="s">
        <v>30</v>
      </c>
      <c r="AV44" s="83" t="str">
        <f t="shared" ref="AV44" si="407">IF(AND((AV42&gt;0),(AV41&gt;0)),(AV42/AV41),"")</f>
        <v/>
      </c>
      <c r="AW44" s="64" t="s">
        <v>30</v>
      </c>
      <c r="AX44" s="83" t="str">
        <f t="shared" ref="AX44" si="408">IF(AND((AX42&gt;0),(AX41&gt;0)),(AX42/AX41),"")</f>
        <v/>
      </c>
      <c r="AY44" s="64" t="s">
        <v>30</v>
      </c>
      <c r="AZ44" s="83" t="str">
        <f t="shared" ref="AZ44" si="409">IF(AND((AZ42&gt;0),(AZ41&gt;0)),(AZ42/AZ41),"")</f>
        <v/>
      </c>
      <c r="BA44" s="64" t="s">
        <v>30</v>
      </c>
      <c r="BB44" s="83" t="str">
        <f t="shared" ref="BB44" si="410">IF(AND((BB42&gt;0),(BB41&gt;0)),(BB42/BB41),"")</f>
        <v/>
      </c>
      <c r="BC44" s="64" t="s">
        <v>30</v>
      </c>
      <c r="BD44" s="83" t="str">
        <f t="shared" ref="BD44" si="411">IF(AND((BD42&gt;0),(BD41&gt;0)),(BD42/BD41),"")</f>
        <v/>
      </c>
      <c r="BE44" s="64" t="s">
        <v>30</v>
      </c>
      <c r="BF44" s="83" t="str">
        <f t="shared" ref="BF44" si="412">IF(AND((BF42&gt;0),(BF41&gt;0)),(BF42/BF41),"")</f>
        <v/>
      </c>
      <c r="BG44" s="64" t="s">
        <v>30</v>
      </c>
      <c r="BH44" s="83" t="str">
        <f t="shared" ref="BH44" si="413">IF(AND((BH42&gt;0),(BH41&gt;0)),(BH42/BH41),"")</f>
        <v/>
      </c>
      <c r="BI44" s="64" t="s">
        <v>30</v>
      </c>
      <c r="BK44" s="65" t="str">
        <f t="shared" si="0"/>
        <v xml:space="preserve">     Anterior branches length ratio</v>
      </c>
      <c r="BL44" s="66">
        <f t="shared" si="1"/>
        <v>0</v>
      </c>
      <c r="BM44" s="84" t="str">
        <f t="shared" si="2"/>
        <v/>
      </c>
      <c r="BN44" s="87" t="str">
        <f t="shared" si="3"/>
        <v>?</v>
      </c>
      <c r="BO44" s="85" t="str">
        <f t="shared" si="4"/>
        <v/>
      </c>
      <c r="BP44" s="89" t="str">
        <f t="shared" si="5"/>
        <v/>
      </c>
      <c r="BQ44" s="90" t="s">
        <v>30</v>
      </c>
      <c r="BR44" s="91" t="str">
        <f t="shared" si="7"/>
        <v/>
      </c>
      <c r="BS44" s="86" t="str">
        <f t="shared" si="8"/>
        <v>?</v>
      </c>
      <c r="BT44" s="92" t="s">
        <v>30</v>
      </c>
      <c r="BU44" s="87" t="str">
        <f t="shared" si="9"/>
        <v>?</v>
      </c>
      <c r="BV44" s="93" t="s">
        <v>30</v>
      </c>
      <c r="BW44" s="87" t="str">
        <f t="shared" si="10"/>
        <v>?</v>
      </c>
      <c r="BX44" s="90" t="s">
        <v>30</v>
      </c>
    </row>
    <row r="45" spans="1:76" x14ac:dyDescent="0.3">
      <c r="A45" s="81" t="s">
        <v>48</v>
      </c>
      <c r="B45" s="61"/>
      <c r="C45" s="62" t="str">
        <f t="shared" si="356"/>
        <v/>
      </c>
      <c r="D45" s="63"/>
      <c r="E45" s="64" t="str">
        <f t="shared" ref="E45:E47" si="414">IF(AND((D45&gt;0),(D$7&gt;0)),(D45/D$7*100),"")</f>
        <v/>
      </c>
      <c r="F45" s="63"/>
      <c r="G45" s="64" t="str">
        <f t="shared" ref="G45:G47" si="415">IF(AND((F45&gt;0),(F$7&gt;0)),(F45/F$7*100),"")</f>
        <v/>
      </c>
      <c r="H45" s="63"/>
      <c r="I45" s="64" t="str">
        <f t="shared" ref="I45:I47" si="416">IF(AND((H45&gt;0),(H$7&gt;0)),(H45/H$7*100),"")</f>
        <v/>
      </c>
      <c r="J45" s="63"/>
      <c r="K45" s="64" t="str">
        <f t="shared" ref="K45:K47" si="417">IF(AND((J45&gt;0),(J$7&gt;0)),(J45/J$7*100),"")</f>
        <v/>
      </c>
      <c r="L45" s="63"/>
      <c r="M45" s="64" t="str">
        <f t="shared" ref="M45:M47" si="418">IF(AND((L45&gt;0),(L$7&gt;0)),(L45/L$7*100),"")</f>
        <v/>
      </c>
      <c r="N45" s="63"/>
      <c r="O45" s="64" t="str">
        <f t="shared" ref="O45:O47" si="419">IF(AND((N45&gt;0),(N$7&gt;0)),(N45/N$7*100),"")</f>
        <v/>
      </c>
      <c r="P45" s="63"/>
      <c r="Q45" s="64" t="str">
        <f t="shared" ref="Q45:Q47" si="420">IF(AND((P45&gt;0),(P$7&gt;0)),(P45/P$7*100),"")</f>
        <v/>
      </c>
      <c r="R45" s="63"/>
      <c r="S45" s="64" t="str">
        <f t="shared" ref="S45:S47" si="421">IF(AND((R45&gt;0),(R$7&gt;0)),(R45/R$7*100),"")</f>
        <v/>
      </c>
      <c r="T45" s="63"/>
      <c r="U45" s="64" t="str">
        <f t="shared" ref="U45:U47" si="422">IF(AND((T45&gt;0),(T$7&gt;0)),(T45/T$7*100),"")</f>
        <v/>
      </c>
      <c r="V45" s="63"/>
      <c r="W45" s="64" t="str">
        <f t="shared" ref="W45:W47" si="423">IF(AND((V45&gt;0),(V$7&gt;0)),(V45/V$7*100),"")</f>
        <v/>
      </c>
      <c r="X45" s="63"/>
      <c r="Y45" s="64" t="str">
        <f t="shared" ref="Y45:Y47" si="424">IF(AND((X45&gt;0),(X$7&gt;0)),(X45/X$7*100),"")</f>
        <v/>
      </c>
      <c r="Z45" s="63"/>
      <c r="AA45" s="64" t="str">
        <f t="shared" ref="AA45:AA47" si="425">IF(AND((Z45&gt;0),(Z$7&gt;0)),(Z45/Z$7*100),"")</f>
        <v/>
      </c>
      <c r="AB45" s="63"/>
      <c r="AC45" s="64" t="str">
        <f t="shared" ref="AC45:AC47" si="426">IF(AND((AB45&gt;0),(AB$7&gt;0)),(AB45/AB$7*100),"")</f>
        <v/>
      </c>
      <c r="AD45" s="63"/>
      <c r="AE45" s="64" t="str">
        <f t="shared" ref="AE45:AE47" si="427">IF(AND((AD45&gt;0),(AD$7&gt;0)),(AD45/AD$7*100),"")</f>
        <v/>
      </c>
      <c r="AF45" s="63"/>
      <c r="AG45" s="64" t="str">
        <f t="shared" ref="AG45:AG47" si="428">IF(AND((AF45&gt;0),(AF$7&gt;0)),(AF45/AF$7*100),"")</f>
        <v/>
      </c>
      <c r="AH45" s="63"/>
      <c r="AI45" s="64" t="str">
        <f t="shared" ref="AI45:AI47" si="429">IF(AND((AH45&gt;0),(AH$7&gt;0)),(AH45/AH$7*100),"")</f>
        <v/>
      </c>
      <c r="AJ45" s="63"/>
      <c r="AK45" s="64" t="str">
        <f t="shared" ref="AK45:AK47" si="430">IF(AND((AJ45&gt;0),(AJ$7&gt;0)),(AJ45/AJ$7*100),"")</f>
        <v/>
      </c>
      <c r="AL45" s="63"/>
      <c r="AM45" s="64" t="str">
        <f t="shared" ref="AM45:AM47" si="431">IF(AND((AL45&gt;0),(AL$7&gt;0)),(AL45/AL$7*100),"")</f>
        <v/>
      </c>
      <c r="AN45" s="63"/>
      <c r="AO45" s="64" t="str">
        <f t="shared" ref="AO45:AO47" si="432">IF(AND((AN45&gt;0),(AN$7&gt;0)),(AN45/AN$7*100),"")</f>
        <v/>
      </c>
      <c r="AP45" s="63"/>
      <c r="AQ45" s="64" t="str">
        <f t="shared" ref="AQ45:AQ47" si="433">IF(AND((AP45&gt;0),(AP$7&gt;0)),(AP45/AP$7*100),"")</f>
        <v/>
      </c>
      <c r="AR45" s="63"/>
      <c r="AS45" s="64" t="str">
        <f t="shared" ref="AS45:AS47" si="434">IF(AND((AR45&gt;0),(AR$7&gt;0)),(AR45/AR$7*100),"")</f>
        <v/>
      </c>
      <c r="AT45" s="63"/>
      <c r="AU45" s="64" t="str">
        <f t="shared" ref="AU45:AU47" si="435">IF(AND((AT45&gt;0),(AT$7&gt;0)),(AT45/AT$7*100),"")</f>
        <v/>
      </c>
      <c r="AV45" s="63"/>
      <c r="AW45" s="64" t="str">
        <f t="shared" ref="AW45:AW47" si="436">IF(AND((AV45&gt;0),(AV$7&gt;0)),(AV45/AV$7*100),"")</f>
        <v/>
      </c>
      <c r="AX45" s="63"/>
      <c r="AY45" s="64" t="str">
        <f t="shared" ref="AY45:AY47" si="437">IF(AND((AX45&gt;0),(AX$7&gt;0)),(AX45/AX$7*100),"")</f>
        <v/>
      </c>
      <c r="AZ45" s="63"/>
      <c r="BA45" s="64" t="str">
        <f t="shared" ref="BA45:BA47" si="438">IF(AND((AZ45&gt;0),(AZ$7&gt;0)),(AZ45/AZ$7*100),"")</f>
        <v/>
      </c>
      <c r="BB45" s="63"/>
      <c r="BC45" s="64" t="str">
        <f t="shared" ref="BC45:BC47" si="439">IF(AND((BB45&gt;0),(BB$7&gt;0)),(BB45/BB$7*100),"")</f>
        <v/>
      </c>
      <c r="BD45" s="63"/>
      <c r="BE45" s="64" t="str">
        <f t="shared" ref="BE45:BE47" si="440">IF(AND((BD45&gt;0),(BD$7&gt;0)),(BD45/BD$7*100),"")</f>
        <v/>
      </c>
      <c r="BF45" s="63"/>
      <c r="BG45" s="64" t="str">
        <f t="shared" ref="BG45:BG47" si="441">IF(AND((BF45&gt;0),(BF$7&gt;0)),(BF45/BF$7*100),"")</f>
        <v/>
      </c>
      <c r="BH45" s="63"/>
      <c r="BI45" s="64" t="str">
        <f t="shared" ref="BI45:BI47" si="442">IF(AND((BH45&gt;0),(BH$7&gt;0)),(BH45/BH$7*100),"")</f>
        <v/>
      </c>
      <c r="BK45" s="65" t="str">
        <f t="shared" si="0"/>
        <v xml:space="preserve">     Posterior primary branch</v>
      </c>
      <c r="BL45" s="66">
        <f t="shared" si="1"/>
        <v>0</v>
      </c>
      <c r="BM45" s="67" t="str">
        <f t="shared" si="2"/>
        <v/>
      </c>
      <c r="BN45" s="52" t="str">
        <f t="shared" si="3"/>
        <v>?</v>
      </c>
      <c r="BO45" s="68" t="str">
        <f t="shared" si="4"/>
        <v/>
      </c>
      <c r="BP45" s="69" t="str">
        <f t="shared" si="5"/>
        <v/>
      </c>
      <c r="BQ45" s="70" t="str">
        <f t="shared" si="6"/>
        <v>?</v>
      </c>
      <c r="BR45" s="71" t="str">
        <f t="shared" si="7"/>
        <v/>
      </c>
      <c r="BS45" s="72" t="str">
        <f t="shared" si="8"/>
        <v>?</v>
      </c>
      <c r="BT45" s="73" t="str">
        <f t="shared" si="8"/>
        <v>?</v>
      </c>
      <c r="BU45" s="74" t="str">
        <f t="shared" si="9"/>
        <v>?</v>
      </c>
      <c r="BV45" s="75" t="str">
        <f t="shared" si="9"/>
        <v>?</v>
      </c>
      <c r="BW45" s="74" t="str">
        <f t="shared" si="10"/>
        <v>?</v>
      </c>
      <c r="BX45" s="70" t="str">
        <f t="shared" si="10"/>
        <v>?</v>
      </c>
    </row>
    <row r="46" spans="1:76" x14ac:dyDescent="0.3">
      <c r="A46" s="81" t="s">
        <v>49</v>
      </c>
      <c r="B46" s="61"/>
      <c r="C46" s="62" t="str">
        <f t="shared" si="356"/>
        <v/>
      </c>
      <c r="D46" s="63"/>
      <c r="E46" s="64" t="str">
        <f t="shared" si="414"/>
        <v/>
      </c>
      <c r="F46" s="63"/>
      <c r="G46" s="64" t="str">
        <f t="shared" si="415"/>
        <v/>
      </c>
      <c r="H46" s="63"/>
      <c r="I46" s="64" t="str">
        <f t="shared" si="416"/>
        <v/>
      </c>
      <c r="J46" s="63"/>
      <c r="K46" s="64" t="str">
        <f t="shared" si="417"/>
        <v/>
      </c>
      <c r="L46" s="63"/>
      <c r="M46" s="64" t="str">
        <f t="shared" si="418"/>
        <v/>
      </c>
      <c r="N46" s="63"/>
      <c r="O46" s="64" t="str">
        <f t="shared" si="419"/>
        <v/>
      </c>
      <c r="P46" s="63"/>
      <c r="Q46" s="64" t="str">
        <f t="shared" si="420"/>
        <v/>
      </c>
      <c r="R46" s="63"/>
      <c r="S46" s="64" t="str">
        <f t="shared" si="421"/>
        <v/>
      </c>
      <c r="T46" s="63"/>
      <c r="U46" s="64" t="str">
        <f t="shared" si="422"/>
        <v/>
      </c>
      <c r="V46" s="63"/>
      <c r="W46" s="64" t="str">
        <f t="shared" si="423"/>
        <v/>
      </c>
      <c r="X46" s="63"/>
      <c r="Y46" s="64" t="str">
        <f t="shared" si="424"/>
        <v/>
      </c>
      <c r="Z46" s="63"/>
      <c r="AA46" s="64" t="str">
        <f t="shared" si="425"/>
        <v/>
      </c>
      <c r="AB46" s="63"/>
      <c r="AC46" s="64" t="str">
        <f t="shared" si="426"/>
        <v/>
      </c>
      <c r="AD46" s="63"/>
      <c r="AE46" s="64" t="str">
        <f t="shared" si="427"/>
        <v/>
      </c>
      <c r="AF46" s="63"/>
      <c r="AG46" s="64" t="str">
        <f t="shared" si="428"/>
        <v/>
      </c>
      <c r="AH46" s="63"/>
      <c r="AI46" s="64" t="str">
        <f t="shared" si="429"/>
        <v/>
      </c>
      <c r="AJ46" s="63"/>
      <c r="AK46" s="64" t="str">
        <f t="shared" si="430"/>
        <v/>
      </c>
      <c r="AL46" s="63"/>
      <c r="AM46" s="64" t="str">
        <f t="shared" si="431"/>
        <v/>
      </c>
      <c r="AN46" s="63"/>
      <c r="AO46" s="64" t="str">
        <f t="shared" si="432"/>
        <v/>
      </c>
      <c r="AP46" s="63"/>
      <c r="AQ46" s="64" t="str">
        <f t="shared" si="433"/>
        <v/>
      </c>
      <c r="AR46" s="63"/>
      <c r="AS46" s="64" t="str">
        <f t="shared" si="434"/>
        <v/>
      </c>
      <c r="AT46" s="63"/>
      <c r="AU46" s="64" t="str">
        <f t="shared" si="435"/>
        <v/>
      </c>
      <c r="AV46" s="63"/>
      <c r="AW46" s="64" t="str">
        <f t="shared" si="436"/>
        <v/>
      </c>
      <c r="AX46" s="63"/>
      <c r="AY46" s="64" t="str">
        <f t="shared" si="437"/>
        <v/>
      </c>
      <c r="AZ46" s="63"/>
      <c r="BA46" s="64" t="str">
        <f t="shared" si="438"/>
        <v/>
      </c>
      <c r="BB46" s="63"/>
      <c r="BC46" s="64" t="str">
        <f t="shared" si="439"/>
        <v/>
      </c>
      <c r="BD46" s="63"/>
      <c r="BE46" s="64" t="str">
        <f t="shared" si="440"/>
        <v/>
      </c>
      <c r="BF46" s="63"/>
      <c r="BG46" s="64" t="str">
        <f t="shared" si="441"/>
        <v/>
      </c>
      <c r="BH46" s="63"/>
      <c r="BI46" s="64" t="str">
        <f t="shared" si="442"/>
        <v/>
      </c>
      <c r="BK46" s="65" t="str">
        <f t="shared" si="0"/>
        <v xml:space="preserve">     Posterior base + secondary branch</v>
      </c>
      <c r="BL46" s="66">
        <f t="shared" si="1"/>
        <v>0</v>
      </c>
      <c r="BM46" s="67" t="str">
        <f t="shared" si="2"/>
        <v/>
      </c>
      <c r="BN46" s="52" t="str">
        <f t="shared" si="3"/>
        <v>?</v>
      </c>
      <c r="BO46" s="68" t="str">
        <f t="shared" si="4"/>
        <v/>
      </c>
      <c r="BP46" s="69" t="str">
        <f t="shared" si="5"/>
        <v/>
      </c>
      <c r="BQ46" s="70" t="str">
        <f t="shared" si="6"/>
        <v>?</v>
      </c>
      <c r="BR46" s="71" t="str">
        <f t="shared" si="7"/>
        <v/>
      </c>
      <c r="BS46" s="72" t="str">
        <f t="shared" si="8"/>
        <v>?</v>
      </c>
      <c r="BT46" s="73" t="str">
        <f t="shared" si="8"/>
        <v>?</v>
      </c>
      <c r="BU46" s="74" t="str">
        <f t="shared" si="9"/>
        <v>?</v>
      </c>
      <c r="BV46" s="75" t="str">
        <f t="shared" si="9"/>
        <v>?</v>
      </c>
      <c r="BW46" s="74" t="str">
        <f t="shared" si="10"/>
        <v>?</v>
      </c>
      <c r="BX46" s="70" t="str">
        <f t="shared" si="10"/>
        <v>?</v>
      </c>
    </row>
    <row r="47" spans="1:76" x14ac:dyDescent="0.3">
      <c r="A47" s="81" t="s">
        <v>50</v>
      </c>
      <c r="B47" s="61"/>
      <c r="C47" s="62" t="str">
        <f t="shared" si="356"/>
        <v/>
      </c>
      <c r="D47" s="63"/>
      <c r="E47" s="64" t="str">
        <f t="shared" si="414"/>
        <v/>
      </c>
      <c r="F47" s="63"/>
      <c r="G47" s="64" t="str">
        <f t="shared" si="415"/>
        <v/>
      </c>
      <c r="H47" s="63"/>
      <c r="I47" s="64" t="str">
        <f t="shared" si="416"/>
        <v/>
      </c>
      <c r="J47" s="63"/>
      <c r="K47" s="64" t="str">
        <f t="shared" si="417"/>
        <v/>
      </c>
      <c r="L47" s="63"/>
      <c r="M47" s="64" t="str">
        <f t="shared" si="418"/>
        <v/>
      </c>
      <c r="N47" s="63"/>
      <c r="O47" s="64" t="str">
        <f t="shared" si="419"/>
        <v/>
      </c>
      <c r="P47" s="63"/>
      <c r="Q47" s="64" t="str">
        <f t="shared" si="420"/>
        <v/>
      </c>
      <c r="R47" s="63"/>
      <c r="S47" s="64" t="str">
        <f t="shared" si="421"/>
        <v/>
      </c>
      <c r="T47" s="63"/>
      <c r="U47" s="64" t="str">
        <f t="shared" si="422"/>
        <v/>
      </c>
      <c r="V47" s="63"/>
      <c r="W47" s="64" t="str">
        <f t="shared" si="423"/>
        <v/>
      </c>
      <c r="X47" s="63"/>
      <c r="Y47" s="64" t="str">
        <f t="shared" si="424"/>
        <v/>
      </c>
      <c r="Z47" s="63"/>
      <c r="AA47" s="64" t="str">
        <f t="shared" si="425"/>
        <v/>
      </c>
      <c r="AB47" s="63"/>
      <c r="AC47" s="64" t="str">
        <f t="shared" si="426"/>
        <v/>
      </c>
      <c r="AD47" s="63"/>
      <c r="AE47" s="64" t="str">
        <f t="shared" si="427"/>
        <v/>
      </c>
      <c r="AF47" s="63"/>
      <c r="AG47" s="64" t="str">
        <f t="shared" si="428"/>
        <v/>
      </c>
      <c r="AH47" s="63"/>
      <c r="AI47" s="64" t="str">
        <f t="shared" si="429"/>
        <v/>
      </c>
      <c r="AJ47" s="63"/>
      <c r="AK47" s="64" t="str">
        <f t="shared" si="430"/>
        <v/>
      </c>
      <c r="AL47" s="63"/>
      <c r="AM47" s="64" t="str">
        <f t="shared" si="431"/>
        <v/>
      </c>
      <c r="AN47" s="63"/>
      <c r="AO47" s="64" t="str">
        <f t="shared" si="432"/>
        <v/>
      </c>
      <c r="AP47" s="63"/>
      <c r="AQ47" s="64" t="str">
        <f t="shared" si="433"/>
        <v/>
      </c>
      <c r="AR47" s="63"/>
      <c r="AS47" s="64" t="str">
        <f t="shared" si="434"/>
        <v/>
      </c>
      <c r="AT47" s="63"/>
      <c r="AU47" s="64" t="str">
        <f t="shared" si="435"/>
        <v/>
      </c>
      <c r="AV47" s="63"/>
      <c r="AW47" s="64" t="str">
        <f t="shared" si="436"/>
        <v/>
      </c>
      <c r="AX47" s="63"/>
      <c r="AY47" s="64" t="str">
        <f t="shared" si="437"/>
        <v/>
      </c>
      <c r="AZ47" s="63"/>
      <c r="BA47" s="64" t="str">
        <f t="shared" si="438"/>
        <v/>
      </c>
      <c r="BB47" s="63"/>
      <c r="BC47" s="64" t="str">
        <f t="shared" si="439"/>
        <v/>
      </c>
      <c r="BD47" s="63"/>
      <c r="BE47" s="64" t="str">
        <f t="shared" si="440"/>
        <v/>
      </c>
      <c r="BF47" s="63"/>
      <c r="BG47" s="64" t="str">
        <f t="shared" si="441"/>
        <v/>
      </c>
      <c r="BH47" s="63"/>
      <c r="BI47" s="64" t="str">
        <f t="shared" si="442"/>
        <v/>
      </c>
      <c r="BK47" s="65" t="str">
        <f t="shared" si="0"/>
        <v xml:space="preserve">     Posterior spur</v>
      </c>
      <c r="BL47" s="66">
        <f t="shared" si="1"/>
        <v>0</v>
      </c>
      <c r="BM47" s="67" t="str">
        <f t="shared" si="2"/>
        <v/>
      </c>
      <c r="BN47" s="52" t="str">
        <f t="shared" si="3"/>
        <v>?</v>
      </c>
      <c r="BO47" s="68" t="str">
        <f t="shared" si="4"/>
        <v/>
      </c>
      <c r="BP47" s="69" t="str">
        <f t="shared" si="5"/>
        <v/>
      </c>
      <c r="BQ47" s="70" t="str">
        <f t="shared" si="6"/>
        <v>?</v>
      </c>
      <c r="BR47" s="71" t="str">
        <f t="shared" si="7"/>
        <v/>
      </c>
      <c r="BS47" s="72" t="str">
        <f t="shared" si="8"/>
        <v>?</v>
      </c>
      <c r="BT47" s="73" t="str">
        <f t="shared" si="8"/>
        <v>?</v>
      </c>
      <c r="BU47" s="74" t="str">
        <f t="shared" si="9"/>
        <v>?</v>
      </c>
      <c r="BV47" s="75" t="str">
        <f t="shared" si="9"/>
        <v>?</v>
      </c>
      <c r="BW47" s="74" t="str">
        <f t="shared" si="10"/>
        <v>?</v>
      </c>
      <c r="BX47" s="70" t="str">
        <f t="shared" si="10"/>
        <v>?</v>
      </c>
    </row>
    <row r="48" spans="1:76" ht="14.4" thickBot="1" x14ac:dyDescent="0.35">
      <c r="A48" s="81" t="s">
        <v>51</v>
      </c>
      <c r="B48" s="82" t="str">
        <f>IF(AND((B46&gt;0),(B45&gt;0)),(B46/B45),"")</f>
        <v/>
      </c>
      <c r="C48" s="62" t="s">
        <v>30</v>
      </c>
      <c r="D48" s="83" t="str">
        <f t="shared" ref="D48" si="443">IF(AND((D46&gt;0),(D45&gt;0)),(D46/D45),"")</f>
        <v/>
      </c>
      <c r="E48" s="64" t="s">
        <v>30</v>
      </c>
      <c r="F48" s="83" t="str">
        <f t="shared" ref="F48" si="444">IF(AND((F46&gt;0),(F45&gt;0)),(F46/F45),"")</f>
        <v/>
      </c>
      <c r="G48" s="64" t="s">
        <v>30</v>
      </c>
      <c r="H48" s="83" t="str">
        <f t="shared" ref="H48" si="445">IF(AND((H46&gt;0),(H45&gt;0)),(H46/H45),"")</f>
        <v/>
      </c>
      <c r="I48" s="64" t="s">
        <v>30</v>
      </c>
      <c r="J48" s="83" t="str">
        <f t="shared" ref="J48" si="446">IF(AND((J46&gt;0),(J45&gt;0)),(J46/J45),"")</f>
        <v/>
      </c>
      <c r="K48" s="64" t="s">
        <v>30</v>
      </c>
      <c r="L48" s="83" t="str">
        <f t="shared" ref="L48" si="447">IF(AND((L46&gt;0),(L45&gt;0)),(L46/L45),"")</f>
        <v/>
      </c>
      <c r="M48" s="64" t="s">
        <v>30</v>
      </c>
      <c r="N48" s="83" t="str">
        <f t="shared" ref="N48" si="448">IF(AND((N46&gt;0),(N45&gt;0)),(N46/N45),"")</f>
        <v/>
      </c>
      <c r="O48" s="64" t="s">
        <v>30</v>
      </c>
      <c r="P48" s="83" t="str">
        <f t="shared" ref="P48" si="449">IF(AND((P46&gt;0),(P45&gt;0)),(P46/P45),"")</f>
        <v/>
      </c>
      <c r="Q48" s="64" t="s">
        <v>30</v>
      </c>
      <c r="R48" s="83" t="str">
        <f t="shared" ref="R48" si="450">IF(AND((R46&gt;0),(R45&gt;0)),(R46/R45),"")</f>
        <v/>
      </c>
      <c r="S48" s="64" t="s">
        <v>30</v>
      </c>
      <c r="T48" s="83" t="str">
        <f t="shared" ref="T48" si="451">IF(AND((T46&gt;0),(T45&gt;0)),(T46/T45),"")</f>
        <v/>
      </c>
      <c r="U48" s="64" t="s">
        <v>30</v>
      </c>
      <c r="V48" s="83" t="str">
        <f t="shared" ref="V48" si="452">IF(AND((V46&gt;0),(V45&gt;0)),(V46/V45),"")</f>
        <v/>
      </c>
      <c r="W48" s="64" t="s">
        <v>30</v>
      </c>
      <c r="X48" s="83" t="str">
        <f t="shared" ref="X48" si="453">IF(AND((X46&gt;0),(X45&gt;0)),(X46/X45),"")</f>
        <v/>
      </c>
      <c r="Y48" s="64" t="s">
        <v>30</v>
      </c>
      <c r="Z48" s="83" t="str">
        <f t="shared" ref="Z48" si="454">IF(AND((Z46&gt;0),(Z45&gt;0)),(Z46/Z45),"")</f>
        <v/>
      </c>
      <c r="AA48" s="64" t="s">
        <v>30</v>
      </c>
      <c r="AB48" s="83" t="str">
        <f t="shared" ref="AB48" si="455">IF(AND((AB46&gt;0),(AB45&gt;0)),(AB46/AB45),"")</f>
        <v/>
      </c>
      <c r="AC48" s="64" t="s">
        <v>30</v>
      </c>
      <c r="AD48" s="83" t="str">
        <f t="shared" ref="AD48" si="456">IF(AND((AD46&gt;0),(AD45&gt;0)),(AD46/AD45),"")</f>
        <v/>
      </c>
      <c r="AE48" s="64" t="s">
        <v>30</v>
      </c>
      <c r="AF48" s="83" t="str">
        <f>IF(AND((AF46&gt;0),(AF45&gt;0)),(AF46/AF45),"")</f>
        <v/>
      </c>
      <c r="AG48" s="64" t="s">
        <v>30</v>
      </c>
      <c r="AH48" s="83" t="str">
        <f t="shared" ref="AH48" si="457">IF(AND((AH46&gt;0),(AH45&gt;0)),(AH46/AH45),"")</f>
        <v/>
      </c>
      <c r="AI48" s="64" t="s">
        <v>30</v>
      </c>
      <c r="AJ48" s="83" t="str">
        <f t="shared" ref="AJ48" si="458">IF(AND((AJ46&gt;0),(AJ45&gt;0)),(AJ46/AJ45),"")</f>
        <v/>
      </c>
      <c r="AK48" s="64" t="s">
        <v>30</v>
      </c>
      <c r="AL48" s="83" t="str">
        <f t="shared" ref="AL48" si="459">IF(AND((AL46&gt;0),(AL45&gt;0)),(AL46/AL45),"")</f>
        <v/>
      </c>
      <c r="AM48" s="64" t="s">
        <v>30</v>
      </c>
      <c r="AN48" s="83" t="str">
        <f t="shared" ref="AN48" si="460">IF(AND((AN46&gt;0),(AN45&gt;0)),(AN46/AN45),"")</f>
        <v/>
      </c>
      <c r="AO48" s="64" t="s">
        <v>30</v>
      </c>
      <c r="AP48" s="83" t="str">
        <f t="shared" ref="AP48" si="461">IF(AND((AP46&gt;0),(AP45&gt;0)),(AP46/AP45),"")</f>
        <v/>
      </c>
      <c r="AQ48" s="64" t="s">
        <v>30</v>
      </c>
      <c r="AR48" s="83" t="str">
        <f t="shared" ref="AR48" si="462">IF(AND((AR46&gt;0),(AR45&gt;0)),(AR46/AR45),"")</f>
        <v/>
      </c>
      <c r="AS48" s="64" t="s">
        <v>30</v>
      </c>
      <c r="AT48" s="83" t="str">
        <f t="shared" ref="AT48" si="463">IF(AND((AT46&gt;0),(AT45&gt;0)),(AT46/AT45),"")</f>
        <v/>
      </c>
      <c r="AU48" s="64" t="s">
        <v>30</v>
      </c>
      <c r="AV48" s="83" t="str">
        <f t="shared" ref="AV48" si="464">IF(AND((AV46&gt;0),(AV45&gt;0)),(AV46/AV45),"")</f>
        <v/>
      </c>
      <c r="AW48" s="64" t="s">
        <v>30</v>
      </c>
      <c r="AX48" s="83" t="str">
        <f t="shared" ref="AX48" si="465">IF(AND((AX46&gt;0),(AX45&gt;0)),(AX46/AX45),"")</f>
        <v/>
      </c>
      <c r="AY48" s="64" t="s">
        <v>30</v>
      </c>
      <c r="AZ48" s="83" t="str">
        <f t="shared" ref="AZ48" si="466">IF(AND((AZ46&gt;0),(AZ45&gt;0)),(AZ46/AZ45),"")</f>
        <v/>
      </c>
      <c r="BA48" s="64" t="s">
        <v>30</v>
      </c>
      <c r="BB48" s="83" t="str">
        <f t="shared" ref="BB48" si="467">IF(AND((BB46&gt;0),(BB45&gt;0)),(BB46/BB45),"")</f>
        <v/>
      </c>
      <c r="BC48" s="64" t="s">
        <v>30</v>
      </c>
      <c r="BD48" s="83" t="str">
        <f t="shared" ref="BD48" si="468">IF(AND((BD46&gt;0),(BD45&gt;0)),(BD46/BD45),"")</f>
        <v/>
      </c>
      <c r="BE48" s="64" t="s">
        <v>30</v>
      </c>
      <c r="BF48" s="83" t="str">
        <f t="shared" ref="BF48" si="469">IF(AND((BF46&gt;0),(BF45&gt;0)),(BF46/BF45),"")</f>
        <v/>
      </c>
      <c r="BG48" s="64" t="s">
        <v>30</v>
      </c>
      <c r="BH48" s="83" t="str">
        <f t="shared" ref="BH48" si="470">IF(AND((BH46&gt;0),(BH45&gt;0)),(BH46/BH45),"")</f>
        <v/>
      </c>
      <c r="BI48" s="64" t="s">
        <v>30</v>
      </c>
      <c r="BK48" s="94" t="str">
        <f t="shared" si="0"/>
        <v xml:space="preserve">     Posterior branches length ratio</v>
      </c>
      <c r="BL48" s="95">
        <f t="shared" si="1"/>
        <v>0</v>
      </c>
      <c r="BM48" s="96" t="str">
        <f t="shared" si="2"/>
        <v/>
      </c>
      <c r="BN48" s="97" t="str">
        <f t="shared" si="3"/>
        <v>?</v>
      </c>
      <c r="BO48" s="98" t="str">
        <f t="shared" si="4"/>
        <v/>
      </c>
      <c r="BP48" s="99" t="str">
        <f t="shared" si="5"/>
        <v/>
      </c>
      <c r="BQ48" s="100" t="s">
        <v>30</v>
      </c>
      <c r="BR48" s="101" t="str">
        <f t="shared" si="7"/>
        <v/>
      </c>
      <c r="BS48" s="102" t="str">
        <f t="shared" si="8"/>
        <v>?</v>
      </c>
      <c r="BT48" s="103" t="s">
        <v>30</v>
      </c>
      <c r="BU48" s="97" t="str">
        <f t="shared" si="9"/>
        <v>?</v>
      </c>
      <c r="BV48" s="104" t="s">
        <v>30</v>
      </c>
      <c r="BW48" s="97" t="str">
        <f t="shared" si="10"/>
        <v>?</v>
      </c>
      <c r="BX48" s="100" t="s">
        <v>30</v>
      </c>
    </row>
    <row r="49" spans="1:76" x14ac:dyDescent="0.3">
      <c r="A49" s="105"/>
      <c r="B49" s="106"/>
      <c r="C49" s="107"/>
      <c r="D49" s="108"/>
      <c r="E49" s="109"/>
      <c r="F49" s="108"/>
      <c r="G49" s="109"/>
      <c r="H49" s="108"/>
      <c r="I49" s="109"/>
      <c r="J49" s="108"/>
      <c r="K49" s="109"/>
      <c r="L49" s="108"/>
      <c r="M49" s="109"/>
      <c r="N49" s="108"/>
      <c r="O49" s="109"/>
      <c r="P49" s="108"/>
      <c r="Q49" s="109"/>
      <c r="R49" s="108"/>
      <c r="S49" s="109"/>
      <c r="T49" s="108"/>
      <c r="U49" s="109"/>
      <c r="V49" s="108"/>
      <c r="W49" s="109"/>
      <c r="X49" s="108"/>
      <c r="Y49" s="109"/>
      <c r="Z49" s="108"/>
      <c r="AA49" s="109"/>
      <c r="AB49" s="108"/>
      <c r="AC49" s="109"/>
      <c r="AD49" s="108"/>
      <c r="AE49" s="109"/>
      <c r="AF49" s="108"/>
      <c r="AG49" s="109"/>
      <c r="AH49" s="108"/>
      <c r="AI49" s="109"/>
      <c r="AJ49" s="108"/>
      <c r="AK49" s="109"/>
      <c r="AL49" s="108"/>
      <c r="AM49" s="109"/>
      <c r="AN49" s="108"/>
      <c r="AO49" s="109"/>
      <c r="AP49" s="108"/>
      <c r="AQ49" s="109"/>
      <c r="AR49" s="108"/>
      <c r="AS49" s="109"/>
      <c r="AT49" s="108"/>
      <c r="AU49" s="109"/>
      <c r="AV49" s="108"/>
      <c r="AW49" s="109"/>
      <c r="AX49" s="108"/>
      <c r="AY49" s="109"/>
      <c r="AZ49" s="108"/>
      <c r="BA49" s="109"/>
      <c r="BB49" s="108"/>
      <c r="BC49" s="109"/>
      <c r="BD49" s="108"/>
      <c r="BE49" s="109"/>
      <c r="BF49" s="108"/>
      <c r="BG49" s="109"/>
      <c r="BH49" s="108"/>
      <c r="BI49" s="109"/>
      <c r="BK49" s="110"/>
      <c r="BL49" s="111"/>
      <c r="BM49" s="67"/>
      <c r="BN49" s="52"/>
      <c r="BO49" s="68"/>
      <c r="BP49" s="69"/>
      <c r="BQ49" s="70"/>
      <c r="BR49" s="112"/>
      <c r="BS49" s="74"/>
      <c r="BT49" s="70"/>
      <c r="BU49" s="74"/>
      <c r="BV49" s="70"/>
      <c r="BW49" s="74"/>
      <c r="BX49" s="70"/>
    </row>
    <row r="50" spans="1:76" x14ac:dyDescent="0.3">
      <c r="A50" s="113" t="s">
        <v>52</v>
      </c>
      <c r="B50" s="19"/>
      <c r="C50" s="19"/>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L50" s="115">
        <f>COUNT(B50:BI50)</f>
        <v>0</v>
      </c>
      <c r="BM50" s="74"/>
      <c r="BN50" s="74"/>
      <c r="BO50" s="74"/>
      <c r="BP50" s="70"/>
      <c r="BQ50" s="70"/>
      <c r="BR50" s="70"/>
      <c r="BS50" s="116" t="str">
        <f>IF(COUNT(B50:BI50)&gt;0,AVERAGE(B50:BI50),"?")</f>
        <v>?</v>
      </c>
      <c r="BT50" s="116"/>
      <c r="BU50" s="74"/>
      <c r="BV50" s="70"/>
      <c r="BW50" s="74"/>
      <c r="BX50" s="70"/>
    </row>
    <row r="51" spans="1:76" x14ac:dyDescent="0.3">
      <c r="A51" s="113" t="s">
        <v>53</v>
      </c>
      <c r="B51" s="19"/>
      <c r="C51" s="19"/>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L51" s="115">
        <f t="shared" ref="BL51:BL53" si="471">COUNT(B51:BI51)</f>
        <v>0</v>
      </c>
      <c r="BM51" s="74"/>
      <c r="BN51" s="74"/>
      <c r="BO51" s="74"/>
      <c r="BP51" s="70"/>
      <c r="BQ51" s="70"/>
      <c r="BR51" s="70"/>
      <c r="BS51" s="116" t="str">
        <f t="shared" ref="BS51:BS53" si="472">IF(COUNT(B51:BI51)&gt;0,AVERAGE(B51:BI51),"?")</f>
        <v>?</v>
      </c>
      <c r="BT51" s="116"/>
      <c r="BU51" s="74"/>
      <c r="BV51" s="70"/>
      <c r="BW51" s="74"/>
      <c r="BX51" s="70"/>
    </row>
    <row r="52" spans="1:76" x14ac:dyDescent="0.3">
      <c r="A52" s="113" t="s">
        <v>54</v>
      </c>
      <c r="B52" s="19"/>
      <c r="C52" s="19"/>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L52" s="115">
        <f t="shared" si="471"/>
        <v>0</v>
      </c>
      <c r="BM52" s="74"/>
      <c r="BN52" s="74"/>
      <c r="BO52" s="74"/>
      <c r="BP52" s="70"/>
      <c r="BQ52" s="70"/>
      <c r="BR52" s="70"/>
      <c r="BS52" s="116" t="str">
        <f t="shared" si="472"/>
        <v>?</v>
      </c>
      <c r="BT52" s="116"/>
      <c r="BU52" s="74"/>
      <c r="BV52" s="70"/>
      <c r="BW52" s="74"/>
      <c r="BX52" s="70"/>
    </row>
    <row r="53" spans="1:76" x14ac:dyDescent="0.3">
      <c r="A53" s="113" t="s">
        <v>55</v>
      </c>
      <c r="B53" s="19"/>
      <c r="C53" s="19"/>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L53" s="115">
        <f t="shared" si="471"/>
        <v>0</v>
      </c>
      <c r="BM53" s="74"/>
      <c r="BN53" s="74"/>
      <c r="BO53" s="74"/>
      <c r="BP53" s="70"/>
      <c r="BQ53" s="70"/>
      <c r="BR53" s="70"/>
      <c r="BS53" s="116" t="str">
        <f t="shared" si="472"/>
        <v>?</v>
      </c>
      <c r="BT53" s="116"/>
      <c r="BU53" s="74"/>
      <c r="BV53" s="70"/>
      <c r="BW53" s="74"/>
      <c r="BX53" s="70"/>
    </row>
    <row r="54" spans="1:76" x14ac:dyDescent="0.3">
      <c r="BL54" s="111"/>
      <c r="BM54" s="74"/>
      <c r="BN54" s="74"/>
      <c r="BO54" s="74"/>
      <c r="BP54" s="70"/>
      <c r="BQ54" s="70"/>
      <c r="BR54" s="70"/>
      <c r="BS54" s="74"/>
      <c r="BT54" s="70"/>
      <c r="BU54" s="74"/>
      <c r="BV54" s="70"/>
      <c r="BW54" s="74"/>
      <c r="BX54" s="70"/>
    </row>
    <row r="55" spans="1:76" x14ac:dyDescent="0.3">
      <c r="BL55" s="111"/>
      <c r="BM55" s="74"/>
      <c r="BN55" s="74"/>
      <c r="BO55" s="74"/>
      <c r="BP55" s="70"/>
      <c r="BQ55" s="70"/>
      <c r="BR55" s="70"/>
      <c r="BS55" s="74"/>
      <c r="BT55" s="70"/>
      <c r="BU55" s="74"/>
      <c r="BV55" s="70"/>
      <c r="BW55" s="74"/>
      <c r="BX55" s="70"/>
    </row>
    <row r="56" spans="1:76" x14ac:dyDescent="0.3">
      <c r="BL56" s="111"/>
      <c r="BM56" s="74"/>
      <c r="BN56" s="74"/>
      <c r="BO56" s="74"/>
      <c r="BP56" s="70"/>
      <c r="BQ56" s="70"/>
      <c r="BR56" s="70"/>
      <c r="BS56" s="74"/>
      <c r="BT56" s="70"/>
      <c r="BU56" s="74"/>
      <c r="BV56" s="70"/>
      <c r="BW56" s="74"/>
      <c r="BX56" s="70"/>
    </row>
    <row r="57" spans="1:76" x14ac:dyDescent="0.3">
      <c r="BL57" s="111"/>
      <c r="BM57" s="74"/>
      <c r="BN57" s="74"/>
      <c r="BO57" s="74"/>
      <c r="BP57" s="70"/>
      <c r="BQ57" s="70"/>
      <c r="BR57" s="70"/>
      <c r="BS57" s="74"/>
      <c r="BT57" s="70"/>
      <c r="BU57" s="74"/>
      <c r="BV57" s="70"/>
      <c r="BW57" s="74"/>
      <c r="BX57" s="70"/>
    </row>
    <row r="58" spans="1:76" x14ac:dyDescent="0.3">
      <c r="BL58" s="111"/>
      <c r="BM58" s="74"/>
      <c r="BN58" s="74"/>
      <c r="BO58" s="74"/>
      <c r="BP58" s="70"/>
      <c r="BQ58" s="70"/>
      <c r="BR58" s="70"/>
      <c r="BS58" s="74"/>
      <c r="BT58" s="70"/>
      <c r="BU58" s="74"/>
      <c r="BV58" s="70"/>
      <c r="BW58" s="74"/>
      <c r="BX58" s="70"/>
    </row>
    <row r="59" spans="1:76" x14ac:dyDescent="0.3">
      <c r="BL59" s="111"/>
      <c r="BM59" s="74"/>
      <c r="BN59" s="74"/>
      <c r="BO59" s="74"/>
      <c r="BP59" s="70"/>
      <c r="BQ59" s="70"/>
      <c r="BR59" s="70"/>
      <c r="BS59" s="74"/>
      <c r="BT59" s="70"/>
      <c r="BU59" s="74"/>
      <c r="BV59" s="70"/>
      <c r="BW59" s="74"/>
      <c r="BX59" s="70"/>
    </row>
    <row r="60" spans="1:76" x14ac:dyDescent="0.3">
      <c r="BL60" s="111"/>
      <c r="BM60" s="74"/>
      <c r="BN60" s="74"/>
      <c r="BO60" s="74"/>
      <c r="BP60" s="70"/>
      <c r="BQ60" s="70"/>
      <c r="BR60" s="70"/>
      <c r="BS60" s="74"/>
      <c r="BT60" s="70"/>
      <c r="BU60" s="74"/>
      <c r="BV60" s="70"/>
      <c r="BW60" s="74"/>
      <c r="BX60" s="70"/>
    </row>
    <row r="61" spans="1:76" x14ac:dyDescent="0.3">
      <c r="BL61" s="111"/>
      <c r="BM61" s="74"/>
      <c r="BN61" s="74"/>
      <c r="BO61" s="74"/>
      <c r="BP61" s="70"/>
      <c r="BQ61" s="70"/>
      <c r="BR61" s="70"/>
      <c r="BS61" s="74"/>
      <c r="BT61" s="70"/>
      <c r="BU61" s="74"/>
      <c r="BV61" s="70"/>
      <c r="BW61" s="74"/>
      <c r="BX61" s="70"/>
    </row>
    <row r="62" spans="1:76" x14ac:dyDescent="0.3">
      <c r="BL62" s="111"/>
      <c r="BM62" s="74"/>
      <c r="BN62" s="74"/>
      <c r="BO62" s="74"/>
      <c r="BP62" s="70"/>
      <c r="BQ62" s="70"/>
      <c r="BR62" s="70"/>
      <c r="BS62" s="74"/>
      <c r="BT62" s="70"/>
      <c r="BU62" s="74"/>
      <c r="BV62" s="70"/>
      <c r="BW62" s="74"/>
      <c r="BX62" s="70"/>
    </row>
    <row r="63" spans="1:76" x14ac:dyDescent="0.3">
      <c r="BL63" s="111"/>
      <c r="BM63" s="74"/>
      <c r="BN63" s="74"/>
      <c r="BO63" s="74"/>
      <c r="BP63" s="70"/>
      <c r="BQ63" s="70"/>
      <c r="BR63" s="70"/>
      <c r="BS63" s="74"/>
      <c r="BT63" s="70"/>
      <c r="BU63" s="74"/>
      <c r="BV63" s="70"/>
      <c r="BW63" s="74"/>
      <c r="BX63" s="70"/>
    </row>
    <row r="64" spans="1:76" x14ac:dyDescent="0.3">
      <c r="BS64" s="74"/>
    </row>
    <row r="65" spans="71:71" x14ac:dyDescent="0.3">
      <c r="BS65" s="74"/>
    </row>
    <row r="66" spans="71:71" x14ac:dyDescent="0.3">
      <c r="BS66" s="74"/>
    </row>
  </sheetData>
  <mergeCells count="162">
    <mergeCell ref="BD53:BE53"/>
    <mergeCell ref="BF53:BG53"/>
    <mergeCell ref="BH53:BI53"/>
    <mergeCell ref="BS53:BT53"/>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Z53:AA53"/>
    <mergeCell ref="AB53:AC53"/>
    <mergeCell ref="AD53:AE53"/>
    <mergeCell ref="BS52:BT52"/>
    <mergeCell ref="B53:C53"/>
    <mergeCell ref="D53:E53"/>
    <mergeCell ref="F53:G53"/>
    <mergeCell ref="H53:I53"/>
    <mergeCell ref="J53:K53"/>
    <mergeCell ref="L53:M53"/>
    <mergeCell ref="N53:O53"/>
    <mergeCell ref="P53:Q53"/>
    <mergeCell ref="R53:S53"/>
    <mergeCell ref="AX52:AY52"/>
    <mergeCell ref="AZ52:BA52"/>
    <mergeCell ref="BB52:BC52"/>
    <mergeCell ref="BD52:BE52"/>
    <mergeCell ref="BF52:BG52"/>
    <mergeCell ref="BH52:BI52"/>
    <mergeCell ref="AL52:AM52"/>
    <mergeCell ref="AN52:AO52"/>
    <mergeCell ref="AP52:AQ52"/>
    <mergeCell ref="AR52:AS52"/>
    <mergeCell ref="AT52:AU52"/>
    <mergeCell ref="AV52:AW52"/>
    <mergeCell ref="Z52:AA52"/>
    <mergeCell ref="AB52:AC52"/>
    <mergeCell ref="AD52:AE52"/>
    <mergeCell ref="AF52:AG52"/>
    <mergeCell ref="AH52:AI52"/>
    <mergeCell ref="AJ52:AK52"/>
    <mergeCell ref="N52:O52"/>
    <mergeCell ref="P52:Q52"/>
    <mergeCell ref="R52:S52"/>
    <mergeCell ref="T52:U52"/>
    <mergeCell ref="V52:W52"/>
    <mergeCell ref="X52:Y52"/>
    <mergeCell ref="BD51:BE51"/>
    <mergeCell ref="BF51:BG51"/>
    <mergeCell ref="BH51:BI51"/>
    <mergeCell ref="BS51:BT51"/>
    <mergeCell ref="B52:C52"/>
    <mergeCell ref="D52:E52"/>
    <mergeCell ref="F52:G52"/>
    <mergeCell ref="H52:I52"/>
    <mergeCell ref="J52:K52"/>
    <mergeCell ref="L52:M52"/>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Z51:AA51"/>
    <mergeCell ref="AB51:AC51"/>
    <mergeCell ref="AD51:AE51"/>
    <mergeCell ref="BS50:BT50"/>
    <mergeCell ref="B51:C51"/>
    <mergeCell ref="D51:E51"/>
    <mergeCell ref="F51:G51"/>
    <mergeCell ref="H51:I51"/>
    <mergeCell ref="J51:K51"/>
    <mergeCell ref="L51:M51"/>
    <mergeCell ref="N51:O51"/>
    <mergeCell ref="P51:Q51"/>
    <mergeCell ref="R51:S51"/>
    <mergeCell ref="AX50:AY50"/>
    <mergeCell ref="AZ50:BA50"/>
    <mergeCell ref="BB50:BC50"/>
    <mergeCell ref="BD50:BE50"/>
    <mergeCell ref="BF50:BG50"/>
    <mergeCell ref="BH50:BI50"/>
    <mergeCell ref="AL50:AM50"/>
    <mergeCell ref="AN50:AO50"/>
    <mergeCell ref="AP50:AQ50"/>
    <mergeCell ref="AR50:AS50"/>
    <mergeCell ref="AT50:AU50"/>
    <mergeCell ref="AV50:AW50"/>
    <mergeCell ref="Z50:AA50"/>
    <mergeCell ref="AB50:AC50"/>
    <mergeCell ref="AD50:AE50"/>
    <mergeCell ref="AF50:AG50"/>
    <mergeCell ref="AH50:AI50"/>
    <mergeCell ref="AJ50:AK50"/>
    <mergeCell ref="N50:O50"/>
    <mergeCell ref="P50:Q50"/>
    <mergeCell ref="R50:S50"/>
    <mergeCell ref="T50:U50"/>
    <mergeCell ref="V50:W50"/>
    <mergeCell ref="X50:Y50"/>
    <mergeCell ref="B50:C50"/>
    <mergeCell ref="D50:E50"/>
    <mergeCell ref="F50:G50"/>
    <mergeCell ref="H50:I50"/>
    <mergeCell ref="J50:K50"/>
    <mergeCell ref="L50:M50"/>
    <mergeCell ref="BK1:BK2"/>
    <mergeCell ref="BL1:BL2"/>
    <mergeCell ref="BM1:BR1"/>
    <mergeCell ref="BS1:BT1"/>
    <mergeCell ref="BU1:BV1"/>
    <mergeCell ref="BW1:BX1"/>
    <mergeCell ref="BM2:BO2"/>
    <mergeCell ref="BP2:BR2"/>
    <mergeCell ref="AX1:AY1"/>
    <mergeCell ref="AZ1:BA1"/>
    <mergeCell ref="BB1:BC1"/>
    <mergeCell ref="BD1:BE1"/>
    <mergeCell ref="BF1:BG1"/>
    <mergeCell ref="BH1:BI1"/>
    <mergeCell ref="AL1:AM1"/>
    <mergeCell ref="AN1:AO1"/>
    <mergeCell ref="AP1:AQ1"/>
    <mergeCell ref="AR1:AS1"/>
    <mergeCell ref="AT1:AU1"/>
    <mergeCell ref="AV1:AW1"/>
    <mergeCell ref="Z1:AA1"/>
    <mergeCell ref="AB1:AC1"/>
    <mergeCell ref="AD1:AE1"/>
    <mergeCell ref="AF1:AG1"/>
    <mergeCell ref="AH1:AI1"/>
    <mergeCell ref="AJ1:AK1"/>
    <mergeCell ref="N1:O1"/>
    <mergeCell ref="P1:Q1"/>
    <mergeCell ref="R1:S1"/>
    <mergeCell ref="T1:U1"/>
    <mergeCell ref="V1:W1"/>
    <mergeCell ref="X1:Y1"/>
    <mergeCell ref="B1:C1"/>
    <mergeCell ref="D1:E1"/>
    <mergeCell ref="F1:G1"/>
    <mergeCell ref="H1:I1"/>
    <mergeCell ref="J1:K1"/>
    <mergeCell ref="L1:M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sheetPr>
  <dimension ref="A1:AR3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4.4" x14ac:dyDescent="0.3"/>
  <cols>
    <col min="1" max="1" width="16.88671875" style="130" customWidth="1"/>
    <col min="2" max="2" width="16.88671875" style="141" customWidth="1"/>
    <col min="3" max="3" width="9.109375" style="131"/>
    <col min="4" max="4" width="9.109375" style="122" customWidth="1"/>
    <col min="5" max="43" width="9.109375" style="122"/>
    <col min="44" max="44" width="9.109375" style="122" customWidth="1"/>
    <col min="45" max="16384" width="9.109375" style="122"/>
  </cols>
  <sheetData>
    <row r="1" spans="1:44" ht="82.8" x14ac:dyDescent="0.3">
      <c r="A1" s="121" t="s">
        <v>5</v>
      </c>
      <c r="B1" s="132" t="s">
        <v>7</v>
      </c>
      <c r="C1" s="133" t="s">
        <v>60</v>
      </c>
      <c r="D1" s="119" t="s">
        <v>25</v>
      </c>
      <c r="E1" s="119" t="s">
        <v>26</v>
      </c>
      <c r="F1" s="119" t="s">
        <v>27</v>
      </c>
      <c r="G1" s="120" t="s">
        <v>65</v>
      </c>
      <c r="H1" s="120" t="s">
        <v>61</v>
      </c>
      <c r="I1" s="120" t="s">
        <v>66</v>
      </c>
      <c r="J1" s="120" t="s">
        <v>63</v>
      </c>
      <c r="K1" s="120" t="s">
        <v>64</v>
      </c>
      <c r="L1" s="120" t="s">
        <v>67</v>
      </c>
      <c r="M1" s="120" t="s">
        <v>68</v>
      </c>
      <c r="N1" s="120" t="s">
        <v>69</v>
      </c>
      <c r="O1" s="120" t="s">
        <v>70</v>
      </c>
      <c r="P1" s="120" t="s">
        <v>71</v>
      </c>
      <c r="Q1" s="120" t="s">
        <v>72</v>
      </c>
      <c r="R1" s="120" t="s">
        <v>73</v>
      </c>
      <c r="S1" s="120" t="s">
        <v>74</v>
      </c>
      <c r="T1" s="120" t="s">
        <v>75</v>
      </c>
      <c r="U1" s="120" t="s">
        <v>76</v>
      </c>
      <c r="V1" s="120" t="s">
        <v>77</v>
      </c>
      <c r="W1" s="120" t="s">
        <v>78</v>
      </c>
      <c r="X1" s="120" t="s">
        <v>79</v>
      </c>
      <c r="Y1" s="120" t="s">
        <v>80</v>
      </c>
      <c r="Z1" s="120" t="s">
        <v>81</v>
      </c>
      <c r="AA1" s="120" t="s">
        <v>82</v>
      </c>
      <c r="AB1" s="120" t="s">
        <v>83</v>
      </c>
      <c r="AC1" s="120" t="s">
        <v>84</v>
      </c>
      <c r="AD1" s="120" t="s">
        <v>85</v>
      </c>
      <c r="AE1" s="120" t="s">
        <v>86</v>
      </c>
      <c r="AF1" s="120" t="s">
        <v>87</v>
      </c>
      <c r="AG1" s="120" t="s">
        <v>88</v>
      </c>
      <c r="AH1" s="120" t="s">
        <v>89</v>
      </c>
      <c r="AI1" s="120" t="s">
        <v>90</v>
      </c>
      <c r="AJ1" s="120" t="s">
        <v>91</v>
      </c>
      <c r="AK1" s="120" t="s">
        <v>92</v>
      </c>
      <c r="AL1" s="120" t="s">
        <v>93</v>
      </c>
      <c r="AM1" s="120" t="s">
        <v>94</v>
      </c>
      <c r="AN1" s="120" t="s">
        <v>95</v>
      </c>
      <c r="AO1" s="120" t="s">
        <v>96</v>
      </c>
      <c r="AP1" s="120" t="s">
        <v>97</v>
      </c>
      <c r="AQ1" s="120" t="s">
        <v>98</v>
      </c>
      <c r="AR1" s="120" t="s">
        <v>99</v>
      </c>
    </row>
    <row r="2" spans="1:44" x14ac:dyDescent="0.3">
      <c r="A2" s="123" t="str">
        <f>'general info'!D2</f>
        <v>Genus species</v>
      </c>
      <c r="B2" s="142" t="str">
        <f>'general info'!D3</f>
        <v>Country.sample</v>
      </c>
      <c r="C2" s="124" t="str">
        <f>females!B1</f>
        <v>1 (HOL)</v>
      </c>
      <c r="D2" s="125" t="str">
        <f>IF(females!B3&gt;0,females!B3,"")</f>
        <v/>
      </c>
      <c r="E2" s="126" t="str">
        <f>IF(females!B4&gt;0,females!B4,"")</f>
        <v/>
      </c>
      <c r="F2" s="126" t="str">
        <f>IF(females!B5&gt;0,females!B5,"")</f>
        <v/>
      </c>
      <c r="G2" s="126" t="str">
        <f>IF(females!B7&gt;0,females!B7,"")</f>
        <v/>
      </c>
      <c r="H2" s="126" t="str">
        <f>IF(females!B8&gt;0,females!B8,"")</f>
        <v/>
      </c>
      <c r="I2" s="126" t="str">
        <f>IF(females!B9&gt;0,females!B9,"")</f>
        <v/>
      </c>
      <c r="J2" s="126" t="str">
        <f>IF(females!B10&gt;0,females!B10,"")</f>
        <v/>
      </c>
      <c r="K2" s="126" t="str">
        <f>IF(females!B11&gt;0,females!B11,"")</f>
        <v/>
      </c>
      <c r="L2" s="127" t="str">
        <f>IF(females!B12&gt;0,females!B12,"")</f>
        <v/>
      </c>
      <c r="M2" s="126" t="str">
        <f>IF(females!B14&gt;0,females!B14,"")</f>
        <v/>
      </c>
      <c r="N2" s="126" t="str">
        <f>IF(females!B15&gt;0,females!B15,"")</f>
        <v/>
      </c>
      <c r="O2" s="126" t="str">
        <f>IF(females!B16&gt;0,females!B16,"")</f>
        <v/>
      </c>
      <c r="P2" s="126" t="str">
        <f>IF(females!B17&gt;0,females!B17,"")</f>
        <v/>
      </c>
      <c r="Q2" s="126" t="str">
        <f>IF(females!B18&gt;0,females!B18,"")</f>
        <v/>
      </c>
      <c r="R2" s="126" t="str">
        <f>IF(females!B19&gt;0,females!B19,"")</f>
        <v/>
      </c>
      <c r="S2" s="126" t="str">
        <f>IF(females!B20&gt;0,females!B20,"")</f>
        <v/>
      </c>
      <c r="T2" s="126" t="str">
        <f>IF(females!B21&gt;0,females!B21,"")</f>
        <v/>
      </c>
      <c r="U2" s="126" t="str">
        <f>IF(females!B23&gt;0,females!B23,"")</f>
        <v/>
      </c>
      <c r="V2" s="126" t="str">
        <f>IF(females!B24&gt;0,females!B24,"")</f>
        <v/>
      </c>
      <c r="W2" s="126" t="str">
        <f>IF(females!B25&gt;0,females!B25,"")</f>
        <v/>
      </c>
      <c r="X2" s="126" t="str">
        <f>IF(females!B26&gt;0,females!B26,"")</f>
        <v/>
      </c>
      <c r="Y2" s="126" t="str">
        <f>IF(females!B27&gt;0,females!B27,"")</f>
        <v/>
      </c>
      <c r="Z2" s="126" t="str">
        <f>IF(females!B28&gt;0,females!B28,"")</f>
        <v/>
      </c>
      <c r="AA2" s="126" t="str">
        <f>IF(females!B29&gt;0,females!B29,"")</f>
        <v/>
      </c>
      <c r="AB2" s="126" t="str">
        <f>IF(females!B30&gt;0,females!B30,"")</f>
        <v/>
      </c>
      <c r="AC2" s="126" t="str">
        <f>IF(females!B32&gt;0,females!B32,"")</f>
        <v/>
      </c>
      <c r="AD2" s="126" t="str">
        <f>IF(females!B33&gt;0,females!B33,"")</f>
        <v/>
      </c>
      <c r="AE2" s="126" t="str">
        <f>IF(females!B34&gt;0,females!B34,"")</f>
        <v/>
      </c>
      <c r="AF2" s="126" t="str">
        <f>IF(females!B35&gt;0,females!B35,"")</f>
        <v/>
      </c>
      <c r="AG2" s="126" t="str">
        <f>IF(females!B36&gt;0,females!B36,"")</f>
        <v/>
      </c>
      <c r="AH2" s="126" t="str">
        <f>IF(females!B37&gt;0,females!B37,"")</f>
        <v/>
      </c>
      <c r="AI2" s="126" t="str">
        <f>IF(females!B38&gt;0,females!B38,"")</f>
        <v/>
      </c>
      <c r="AJ2" s="126" t="str">
        <f>IF(females!B39&gt;0,females!B39,"")</f>
        <v/>
      </c>
      <c r="AK2" s="126" t="str">
        <f>IF(females!B41&gt;0,females!B41,"")</f>
        <v/>
      </c>
      <c r="AL2" s="126" t="str">
        <f>IF(females!B42&gt;0,females!B42,"")</f>
        <v/>
      </c>
      <c r="AM2" s="126" t="str">
        <f>IF(females!B43&gt;0,females!B43,"")</f>
        <v/>
      </c>
      <c r="AN2" s="126" t="str">
        <f>IF(females!B44&gt;0,females!B44,"")</f>
        <v/>
      </c>
      <c r="AO2" s="126" t="str">
        <f>IF(females!B45&gt;0,females!B45,"")</f>
        <v/>
      </c>
      <c r="AP2" s="126" t="str">
        <f>IF(females!B46&gt;0,females!B46,"")</f>
        <v/>
      </c>
      <c r="AQ2" s="126" t="str">
        <f>IF(females!B47&gt;0,females!B47,"")</f>
        <v/>
      </c>
      <c r="AR2" s="128" t="str">
        <f>IF(females!B48&gt;0,females!B48,"")</f>
        <v/>
      </c>
    </row>
    <row r="3" spans="1:44" x14ac:dyDescent="0.3">
      <c r="A3" s="121" t="str">
        <f>A$2</f>
        <v>Genus species</v>
      </c>
      <c r="B3" s="132" t="str">
        <f>B$2</f>
        <v>Country.sample</v>
      </c>
      <c r="C3" s="124">
        <f>females!D1</f>
        <v>2</v>
      </c>
      <c r="D3" s="125" t="str">
        <f>IF(females!D3&gt;0,females!D3,"")</f>
        <v/>
      </c>
      <c r="E3" s="126" t="str">
        <f>IF(females!D4&gt;0,females!D4,"")</f>
        <v/>
      </c>
      <c r="F3" s="129" t="str">
        <f>IF(females!D5&gt;0,females!D5,"")</f>
        <v/>
      </c>
      <c r="G3" s="126" t="str">
        <f>IF(females!D7&gt;0,females!D7,"")</f>
        <v/>
      </c>
      <c r="H3" s="126" t="str">
        <f>IF(females!D8&gt;0,females!D8,"")</f>
        <v/>
      </c>
      <c r="I3" s="126" t="str">
        <f>IF(females!D9&gt;0,females!D9,"")</f>
        <v/>
      </c>
      <c r="J3" s="126" t="str">
        <f>IF(females!D10&gt;0,females!D10,"")</f>
        <v/>
      </c>
      <c r="K3" s="126" t="str">
        <f>IF(females!D11&gt;0,females!D11,"")</f>
        <v/>
      </c>
      <c r="L3" s="127" t="str">
        <f>IF(females!D12&gt;0,females!D12,"")</f>
        <v/>
      </c>
      <c r="M3" s="126" t="str">
        <f>IF(females!D14&gt;0,females!D14,"")</f>
        <v/>
      </c>
      <c r="N3" s="126" t="str">
        <f>IF(females!D15&gt;0,females!D15,"")</f>
        <v/>
      </c>
      <c r="O3" s="126" t="str">
        <f>IF(females!D16&gt;0,females!D16,"")</f>
        <v/>
      </c>
      <c r="P3" s="126" t="str">
        <f>IF(females!D17&gt;0,females!D17,"")</f>
        <v/>
      </c>
      <c r="Q3" s="126" t="str">
        <f>IF(females!D18&gt;0,females!D18,"")</f>
        <v/>
      </c>
      <c r="R3" s="126" t="str">
        <f>IF(females!D19&gt;0,females!D19,"")</f>
        <v/>
      </c>
      <c r="S3" s="126" t="str">
        <f>IF(females!D20&gt;0,females!D20,"")</f>
        <v/>
      </c>
      <c r="T3" s="126" t="str">
        <f>IF(females!D21&gt;0,females!D21,"")</f>
        <v/>
      </c>
      <c r="U3" s="126" t="str">
        <f>IF(females!D23&gt;0,females!D23,"")</f>
        <v/>
      </c>
      <c r="V3" s="126" t="str">
        <f>IF(females!D24&gt;0,females!D24,"")</f>
        <v/>
      </c>
      <c r="W3" s="126" t="str">
        <f>IF(females!D25&gt;0,females!D25,"")</f>
        <v/>
      </c>
      <c r="X3" s="126" t="str">
        <f>IF(females!D26&gt;0,females!D26,"")</f>
        <v/>
      </c>
      <c r="Y3" s="126" t="str">
        <f>IF(females!D27&gt;0,females!D27,"")</f>
        <v/>
      </c>
      <c r="Z3" s="126" t="str">
        <f>IF(females!D28&gt;0,females!D28,"")</f>
        <v/>
      </c>
      <c r="AA3" s="126" t="str">
        <f>IF(females!D29&gt;0,females!D29,"")</f>
        <v/>
      </c>
      <c r="AB3" s="126" t="str">
        <f>IF(females!D30&gt;0,females!D30,"")</f>
        <v/>
      </c>
      <c r="AC3" s="126" t="str">
        <f>IF(females!D32&gt;0,females!D32,"")</f>
        <v/>
      </c>
      <c r="AD3" s="126" t="str">
        <f>IF(females!D33&gt;0,females!D33,"")</f>
        <v/>
      </c>
      <c r="AE3" s="126" t="str">
        <f>IF(females!D34&gt;0,females!D34,"")</f>
        <v/>
      </c>
      <c r="AF3" s="126" t="str">
        <f>IF(females!D35&gt;0,females!D35,"")</f>
        <v/>
      </c>
      <c r="AG3" s="126" t="str">
        <f>IF(females!D36&gt;0,females!D36,"")</f>
        <v/>
      </c>
      <c r="AH3" s="126" t="str">
        <f>IF(females!D37&gt;0,females!D37,"")</f>
        <v/>
      </c>
      <c r="AI3" s="126" t="str">
        <f>IF(females!D38&gt;0,females!D38,"")</f>
        <v/>
      </c>
      <c r="AJ3" s="126" t="str">
        <f>IF(females!D39&gt;0,females!D39,"")</f>
        <v/>
      </c>
      <c r="AK3" s="126" t="str">
        <f>IF(females!D41&gt;0,females!D41,"")</f>
        <v/>
      </c>
      <c r="AL3" s="126" t="str">
        <f>IF(females!D42&gt;0,females!D42,"")</f>
        <v/>
      </c>
      <c r="AM3" s="126" t="str">
        <f>IF(females!D43&gt;0,females!D43,"")</f>
        <v/>
      </c>
      <c r="AN3" s="126" t="str">
        <f>IF(females!D44&gt;0,females!D44,"")</f>
        <v/>
      </c>
      <c r="AO3" s="126" t="str">
        <f>IF(females!D45&gt;0,females!D45,"")</f>
        <v/>
      </c>
      <c r="AP3" s="126" t="str">
        <f>IF(females!D46&gt;0,females!D46,"")</f>
        <v/>
      </c>
      <c r="AQ3" s="126" t="str">
        <f>IF(females!D47&gt;0,females!D47,"")</f>
        <v/>
      </c>
      <c r="AR3" s="128" t="str">
        <f>IF(females!D48&gt;0,females!D48,"")</f>
        <v/>
      </c>
    </row>
    <row r="4" spans="1:44" x14ac:dyDescent="0.3">
      <c r="A4" s="121" t="str">
        <f t="shared" ref="A4:B19" si="0">A$2</f>
        <v>Genus species</v>
      </c>
      <c r="B4" s="132" t="str">
        <f t="shared" si="0"/>
        <v>Country.sample</v>
      </c>
      <c r="C4" s="124">
        <f>females!F1</f>
        <v>3</v>
      </c>
      <c r="D4" s="125" t="str">
        <f>IF(females!F3&gt;0,females!F3,"")</f>
        <v/>
      </c>
      <c r="E4" s="126" t="str">
        <f>IF(females!F4&gt;0,females!F4,"")</f>
        <v/>
      </c>
      <c r="F4" s="126" t="str">
        <f>IF(females!F5&gt;0,females!F5,"")</f>
        <v/>
      </c>
      <c r="G4" s="126" t="str">
        <f>IF(females!F7&gt;0,females!F7,"")</f>
        <v/>
      </c>
      <c r="H4" s="126" t="str">
        <f>IF(females!F8&gt;0,females!F8,"")</f>
        <v/>
      </c>
      <c r="I4" s="126" t="str">
        <f>IF(females!F9&gt;0,females!F9,"")</f>
        <v/>
      </c>
      <c r="J4" s="126" t="str">
        <f>IF(females!F10&gt;0,females!F10,"")</f>
        <v/>
      </c>
      <c r="K4" s="126" t="str">
        <f>IF(females!F11&gt;0,females!F11,"")</f>
        <v/>
      </c>
      <c r="L4" s="127" t="str">
        <f>IF(females!F12&gt;0,females!F12,"")</f>
        <v/>
      </c>
      <c r="M4" s="126" t="str">
        <f>IF(females!F14&gt;0,females!F14,"")</f>
        <v/>
      </c>
      <c r="N4" s="126" t="str">
        <f>IF(females!F15&gt;0,females!F15,"")</f>
        <v/>
      </c>
      <c r="O4" s="126" t="str">
        <f>IF(females!F16&gt;0,females!F16,"")</f>
        <v/>
      </c>
      <c r="P4" s="126" t="str">
        <f>IF(females!F17&gt;0,females!F17,"")</f>
        <v/>
      </c>
      <c r="Q4" s="126" t="str">
        <f>IF(females!F18&gt;0,females!F18,"")</f>
        <v/>
      </c>
      <c r="R4" s="126" t="str">
        <f>IF(females!F19&gt;0,females!F19,"")</f>
        <v/>
      </c>
      <c r="S4" s="126" t="str">
        <f>IF(females!F20&gt;0,females!F20,"")</f>
        <v/>
      </c>
      <c r="T4" s="126" t="str">
        <f>IF(females!F21&gt;0,females!F21,"")</f>
        <v/>
      </c>
      <c r="U4" s="126" t="str">
        <f>IF(females!F23&gt;0,females!F23,"")</f>
        <v/>
      </c>
      <c r="V4" s="126" t="str">
        <f>IF(females!F24&gt;0,females!F24,"")</f>
        <v/>
      </c>
      <c r="W4" s="126" t="str">
        <f>IF(females!F25&gt;0,females!F25,"")</f>
        <v/>
      </c>
      <c r="X4" s="126" t="str">
        <f>IF(females!F26&gt;0,females!F26,"")</f>
        <v/>
      </c>
      <c r="Y4" s="126" t="str">
        <f>IF(females!F27&gt;0,females!F27,"")</f>
        <v/>
      </c>
      <c r="Z4" s="126" t="str">
        <f>IF(females!F28&gt;0,females!F28,"")</f>
        <v/>
      </c>
      <c r="AA4" s="126" t="str">
        <f>IF(females!F29&gt;0,females!F29,"")</f>
        <v/>
      </c>
      <c r="AB4" s="126" t="str">
        <f>IF(females!F30&gt;0,females!F30,"")</f>
        <v/>
      </c>
      <c r="AC4" s="126" t="str">
        <f>IF(females!F32&gt;0,females!F32,"")</f>
        <v/>
      </c>
      <c r="AD4" s="126" t="str">
        <f>IF(females!F33&gt;0,females!F33,"")</f>
        <v/>
      </c>
      <c r="AE4" s="126" t="str">
        <f>IF(females!F34&gt;0,females!F34,"")</f>
        <v/>
      </c>
      <c r="AF4" s="126" t="str">
        <f>IF(females!F35&gt;0,females!F35,"")</f>
        <v/>
      </c>
      <c r="AG4" s="126" t="str">
        <f>IF(females!F36&gt;0,females!F36,"")</f>
        <v/>
      </c>
      <c r="AH4" s="126" t="str">
        <f>IF(females!F37&gt;0,females!F37,"")</f>
        <v/>
      </c>
      <c r="AI4" s="126" t="str">
        <f>IF(females!F38&gt;0,females!F38,"")</f>
        <v/>
      </c>
      <c r="AJ4" s="126" t="str">
        <f>IF(females!F39&gt;0,females!F39,"")</f>
        <v/>
      </c>
      <c r="AK4" s="126" t="str">
        <f>IF(females!F41&gt;0,females!F41,"")</f>
        <v/>
      </c>
      <c r="AL4" s="126" t="str">
        <f>IF(females!F42&gt;0,females!F42,"")</f>
        <v/>
      </c>
      <c r="AM4" s="126" t="str">
        <f>IF(females!F43&gt;0,females!F43,"")</f>
        <v/>
      </c>
      <c r="AN4" s="126" t="str">
        <f>IF(females!F44&gt;0,females!F44,"")</f>
        <v/>
      </c>
      <c r="AO4" s="126" t="str">
        <f>IF(females!F45&gt;0,females!F45,"")</f>
        <v/>
      </c>
      <c r="AP4" s="126" t="str">
        <f>IF(females!F46&gt;0,females!F46,"")</f>
        <v/>
      </c>
      <c r="AQ4" s="126" t="str">
        <f>IF(females!F47&gt;0,females!F47,"")</f>
        <v/>
      </c>
      <c r="AR4" s="128" t="str">
        <f>IF(females!F48&gt;0,females!F48,"")</f>
        <v/>
      </c>
    </row>
    <row r="5" spans="1:44" x14ac:dyDescent="0.3">
      <c r="A5" s="121" t="str">
        <f t="shared" si="0"/>
        <v>Genus species</v>
      </c>
      <c r="B5" s="132" t="str">
        <f t="shared" si="0"/>
        <v>Country.sample</v>
      </c>
      <c r="C5" s="124">
        <f>females!H1</f>
        <v>4</v>
      </c>
      <c r="D5" s="125" t="str">
        <f>IF(females!H3&gt;0,females!H3,"")</f>
        <v/>
      </c>
      <c r="E5" s="126" t="str">
        <f>IF(females!H4&gt;0,females!H4,"")</f>
        <v/>
      </c>
      <c r="F5" s="126" t="str">
        <f>IF(females!H5&gt;0,females!H5,"")</f>
        <v/>
      </c>
      <c r="G5" s="126" t="str">
        <f>IF(females!H7&gt;0,females!H7,"")</f>
        <v/>
      </c>
      <c r="H5" s="126" t="str">
        <f>IF(females!H8&gt;0,females!H8,"")</f>
        <v/>
      </c>
      <c r="I5" s="126" t="str">
        <f>IF(females!H9&gt;0,females!H9,"")</f>
        <v/>
      </c>
      <c r="J5" s="126" t="str">
        <f>IF(females!H10&gt;0,females!H10,"")</f>
        <v/>
      </c>
      <c r="K5" s="126" t="str">
        <f>IF(females!H11&gt;0,females!H11,"")</f>
        <v/>
      </c>
      <c r="L5" s="127" t="str">
        <f>IF(females!H12&gt;0,females!H12,"")</f>
        <v/>
      </c>
      <c r="M5" s="126" t="str">
        <f>IF(females!H14&gt;0,females!H14,"")</f>
        <v/>
      </c>
      <c r="N5" s="126" t="str">
        <f>IF(females!H15&gt;0,females!H15,"")</f>
        <v/>
      </c>
      <c r="O5" s="126" t="str">
        <f>IF(females!H16&gt;0,females!H16,"")</f>
        <v/>
      </c>
      <c r="P5" s="126" t="str">
        <f>IF(females!H17&gt;0,females!H17,"")</f>
        <v/>
      </c>
      <c r="Q5" s="126" t="str">
        <f>IF(females!H18&gt;0,females!H18,"")</f>
        <v/>
      </c>
      <c r="R5" s="126" t="str">
        <f>IF(females!H19&gt;0,females!H19,"")</f>
        <v/>
      </c>
      <c r="S5" s="126" t="str">
        <f>IF(females!H20&gt;0,females!H20,"")</f>
        <v/>
      </c>
      <c r="T5" s="126" t="str">
        <f>IF(females!H21&gt;0,females!H21,"")</f>
        <v/>
      </c>
      <c r="U5" s="126" t="str">
        <f>IF(females!H23&gt;0,females!H23,"")</f>
        <v/>
      </c>
      <c r="V5" s="126" t="str">
        <f>IF(females!H24&gt;0,females!H24,"")</f>
        <v/>
      </c>
      <c r="W5" s="126" t="str">
        <f>IF(females!H25&gt;0,females!H25,"")</f>
        <v/>
      </c>
      <c r="X5" s="126" t="str">
        <f>IF(females!H26&gt;0,females!H26,"")</f>
        <v/>
      </c>
      <c r="Y5" s="126" t="str">
        <f>IF(females!H27&gt;0,females!H27,"")</f>
        <v/>
      </c>
      <c r="Z5" s="126" t="str">
        <f>IF(females!H28&gt;0,females!H28,"")</f>
        <v/>
      </c>
      <c r="AA5" s="126" t="str">
        <f>IF(females!H29&gt;0,females!H29,"")</f>
        <v/>
      </c>
      <c r="AB5" s="126" t="str">
        <f>IF(females!H30&gt;0,females!H30,"")</f>
        <v/>
      </c>
      <c r="AC5" s="126" t="str">
        <f>IF(females!H32&gt;0,females!H32,"")</f>
        <v/>
      </c>
      <c r="AD5" s="126" t="str">
        <f>IF(females!H33&gt;0,females!H33,"")</f>
        <v/>
      </c>
      <c r="AE5" s="126" t="str">
        <f>IF(females!H34&gt;0,females!H34,"")</f>
        <v/>
      </c>
      <c r="AF5" s="126" t="str">
        <f>IF(females!H35&gt;0,females!H35,"")</f>
        <v/>
      </c>
      <c r="AG5" s="126" t="str">
        <f>IF(females!H36&gt;0,females!H36,"")</f>
        <v/>
      </c>
      <c r="AH5" s="126" t="str">
        <f>IF(females!H37&gt;0,females!H37,"")</f>
        <v/>
      </c>
      <c r="AI5" s="126" t="str">
        <f>IF(females!H38&gt;0,females!H38,"")</f>
        <v/>
      </c>
      <c r="AJ5" s="126" t="str">
        <f>IF(females!H39&gt;0,females!H39,"")</f>
        <v/>
      </c>
      <c r="AK5" s="126" t="str">
        <f>IF(females!H41&gt;0,females!H41,"")</f>
        <v/>
      </c>
      <c r="AL5" s="126" t="str">
        <f>IF(females!H42&gt;0,females!H42,"")</f>
        <v/>
      </c>
      <c r="AM5" s="126" t="str">
        <f>IF(females!H43&gt;0,females!H43,"")</f>
        <v/>
      </c>
      <c r="AN5" s="126" t="str">
        <f>IF(females!H44&gt;0,females!H44,"")</f>
        <v/>
      </c>
      <c r="AO5" s="126" t="str">
        <f>IF(females!H45&gt;0,females!H45,"")</f>
        <v/>
      </c>
      <c r="AP5" s="126" t="str">
        <f>IF(females!H46&gt;0,females!H46,"")</f>
        <v/>
      </c>
      <c r="AQ5" s="126" t="str">
        <f>IF(females!H47&gt;0,females!H47,"")</f>
        <v/>
      </c>
      <c r="AR5" s="128" t="str">
        <f>IF(females!H48&gt;0,females!H48,"")</f>
        <v/>
      </c>
    </row>
    <row r="6" spans="1:44" x14ac:dyDescent="0.3">
      <c r="A6" s="121" t="str">
        <f t="shared" si="0"/>
        <v>Genus species</v>
      </c>
      <c r="B6" s="132" t="str">
        <f t="shared" si="0"/>
        <v>Country.sample</v>
      </c>
      <c r="C6" s="124">
        <f>females!J1</f>
        <v>5</v>
      </c>
      <c r="D6" s="125" t="str">
        <f>IF(females!J3&gt;0,females!J3,"")</f>
        <v/>
      </c>
      <c r="E6" s="126" t="str">
        <f>IF(females!J4&gt;0,females!J4,"")</f>
        <v/>
      </c>
      <c r="F6" s="126" t="str">
        <f>IF(females!J5&gt;0,females!J5,"")</f>
        <v/>
      </c>
      <c r="G6" s="126" t="str">
        <f>IF(females!J7&gt;0,females!J7,"")</f>
        <v/>
      </c>
      <c r="H6" s="126" t="str">
        <f>IF(females!J8&gt;0,females!J8,"")</f>
        <v/>
      </c>
      <c r="I6" s="126" t="str">
        <f>IF(females!J9&gt;0,females!J9,"")</f>
        <v/>
      </c>
      <c r="J6" s="126" t="str">
        <f>IF(females!J10&gt;0,females!J10,"")</f>
        <v/>
      </c>
      <c r="K6" s="126" t="str">
        <f>IF(females!J11&gt;0,females!J11,"")</f>
        <v/>
      </c>
      <c r="L6" s="127" t="str">
        <f>IF(females!J12&gt;0,females!J12,"")</f>
        <v/>
      </c>
      <c r="M6" s="126" t="str">
        <f>IF(females!J14&gt;0,females!J14,"")</f>
        <v/>
      </c>
      <c r="N6" s="126" t="str">
        <f>IF(females!J15&gt;0,females!J15,"")</f>
        <v/>
      </c>
      <c r="O6" s="126" t="str">
        <f>IF(females!J16&gt;0,females!J16,"")</f>
        <v/>
      </c>
      <c r="P6" s="126" t="str">
        <f>IF(females!J17&gt;0,females!J17,"")</f>
        <v/>
      </c>
      <c r="Q6" s="126" t="str">
        <f>IF(females!J18&gt;0,females!J18,"")</f>
        <v/>
      </c>
      <c r="R6" s="126" t="str">
        <f>IF(females!J19&gt;0,females!J19,"")</f>
        <v/>
      </c>
      <c r="S6" s="126" t="str">
        <f>IF(females!J20&gt;0,females!J20,"")</f>
        <v/>
      </c>
      <c r="T6" s="126" t="str">
        <f>IF(females!J21&gt;0,females!J21,"")</f>
        <v/>
      </c>
      <c r="U6" s="126" t="str">
        <f>IF(females!J23&gt;0,females!J23,"")</f>
        <v/>
      </c>
      <c r="V6" s="126" t="str">
        <f>IF(females!J24&gt;0,females!J24,"")</f>
        <v/>
      </c>
      <c r="W6" s="126" t="str">
        <f>IF(females!J25&gt;0,females!J25,"")</f>
        <v/>
      </c>
      <c r="X6" s="126" t="str">
        <f>IF(females!J26&gt;0,females!J26,"")</f>
        <v/>
      </c>
      <c r="Y6" s="126" t="str">
        <f>IF(females!J27&gt;0,females!J27,"")</f>
        <v/>
      </c>
      <c r="Z6" s="126" t="str">
        <f>IF(females!J28&gt;0,females!J28,"")</f>
        <v/>
      </c>
      <c r="AA6" s="126" t="str">
        <f>IF(females!J29&gt;0,females!J29,"")</f>
        <v/>
      </c>
      <c r="AB6" s="126" t="str">
        <f>IF(females!J30&gt;0,females!J30,"")</f>
        <v/>
      </c>
      <c r="AC6" s="126" t="str">
        <f>IF(females!J32&gt;0,females!J32,"")</f>
        <v/>
      </c>
      <c r="AD6" s="126" t="str">
        <f>IF(females!J33&gt;0,females!J33,"")</f>
        <v/>
      </c>
      <c r="AE6" s="126" t="str">
        <f>IF(females!J34&gt;0,females!J34,"")</f>
        <v/>
      </c>
      <c r="AF6" s="126" t="str">
        <f>IF(females!J35&gt;0,females!J35,"")</f>
        <v/>
      </c>
      <c r="AG6" s="126" t="str">
        <f>IF(females!J36&gt;0,females!J36,"")</f>
        <v/>
      </c>
      <c r="AH6" s="126" t="str">
        <f>IF(females!J37&gt;0,females!J37,"")</f>
        <v/>
      </c>
      <c r="AI6" s="126" t="str">
        <f>IF(females!J38&gt;0,females!J38,"")</f>
        <v/>
      </c>
      <c r="AJ6" s="126" t="str">
        <f>IF(females!J39&gt;0,females!J39,"")</f>
        <v/>
      </c>
      <c r="AK6" s="126" t="str">
        <f>IF(females!J41&gt;0,females!J41,"")</f>
        <v/>
      </c>
      <c r="AL6" s="126" t="str">
        <f>IF(females!J42&gt;0,females!J42,"")</f>
        <v/>
      </c>
      <c r="AM6" s="126" t="str">
        <f>IF(females!J43&gt;0,females!J43,"")</f>
        <v/>
      </c>
      <c r="AN6" s="126" t="str">
        <f>IF(females!J44&gt;0,females!J44,"")</f>
        <v/>
      </c>
      <c r="AO6" s="126" t="str">
        <f>IF(females!J45&gt;0,females!J45,"")</f>
        <v/>
      </c>
      <c r="AP6" s="126" t="str">
        <f>IF(females!J46&gt;0,females!J46,"")</f>
        <v/>
      </c>
      <c r="AQ6" s="126" t="str">
        <f>IF(females!J47&gt;0,females!J47,"")</f>
        <v/>
      </c>
      <c r="AR6" s="128" t="str">
        <f>IF(females!J48&gt;0,females!J48,"")</f>
        <v/>
      </c>
    </row>
    <row r="7" spans="1:44" x14ac:dyDescent="0.3">
      <c r="A7" s="121" t="str">
        <f t="shared" si="0"/>
        <v>Genus species</v>
      </c>
      <c r="B7" s="132" t="str">
        <f t="shared" si="0"/>
        <v>Country.sample</v>
      </c>
      <c r="C7" s="124">
        <f>females!L1</f>
        <v>6</v>
      </c>
      <c r="D7" s="125" t="str">
        <f>IF(females!L3&gt;0,females!L3,"")</f>
        <v/>
      </c>
      <c r="E7" s="126" t="str">
        <f>IF(females!L4&gt;0,females!L4,"")</f>
        <v/>
      </c>
      <c r="F7" s="126" t="str">
        <f>IF(females!L5&gt;0,females!L5,"")</f>
        <v/>
      </c>
      <c r="G7" s="126" t="str">
        <f>IF(females!L7&gt;0,females!L7,"")</f>
        <v/>
      </c>
      <c r="H7" s="126" t="str">
        <f>IF(females!L8&gt;0,females!L8,"")</f>
        <v/>
      </c>
      <c r="I7" s="126" t="str">
        <f>IF(females!L9&gt;0,females!L9,"")</f>
        <v/>
      </c>
      <c r="J7" s="126" t="str">
        <f>IF(females!L10&gt;0,females!L10,"")</f>
        <v/>
      </c>
      <c r="K7" s="126" t="str">
        <f>IF(females!L11&gt;0,females!L11,"")</f>
        <v/>
      </c>
      <c r="L7" s="127" t="str">
        <f>IF(females!L12&gt;0,females!L12,"")</f>
        <v/>
      </c>
      <c r="M7" s="126" t="str">
        <f>IF(females!L14&gt;0,females!L14,"")</f>
        <v/>
      </c>
      <c r="N7" s="126" t="str">
        <f>IF(females!L15&gt;0,females!L15,"")</f>
        <v/>
      </c>
      <c r="O7" s="126" t="str">
        <f>IF(females!L16&gt;0,females!L16,"")</f>
        <v/>
      </c>
      <c r="P7" s="126" t="str">
        <f>IF(females!L17&gt;0,females!L17,"")</f>
        <v/>
      </c>
      <c r="Q7" s="126" t="str">
        <f>IF(females!L18&gt;0,females!L18,"")</f>
        <v/>
      </c>
      <c r="R7" s="126" t="str">
        <f>IF(females!L19&gt;0,females!L19,"")</f>
        <v/>
      </c>
      <c r="S7" s="126" t="str">
        <f>IF(females!L20&gt;0,females!L20,"")</f>
        <v/>
      </c>
      <c r="T7" s="126" t="str">
        <f>IF(females!L21&gt;0,females!L21,"")</f>
        <v/>
      </c>
      <c r="U7" s="126" t="str">
        <f>IF(females!L23&gt;0,females!L23,"")</f>
        <v/>
      </c>
      <c r="V7" s="126" t="str">
        <f>IF(females!L24&gt;0,females!L24,"")</f>
        <v/>
      </c>
      <c r="W7" s="126" t="str">
        <f>IF(females!L25&gt;0,females!L25,"")</f>
        <v/>
      </c>
      <c r="X7" s="126" t="str">
        <f>IF(females!L26&gt;0,females!L26,"")</f>
        <v/>
      </c>
      <c r="Y7" s="126" t="str">
        <f>IF(females!L27&gt;0,females!L27,"")</f>
        <v/>
      </c>
      <c r="Z7" s="126" t="str">
        <f>IF(females!L28&gt;0,females!L28,"")</f>
        <v/>
      </c>
      <c r="AA7" s="126" t="str">
        <f>IF(females!L29&gt;0,females!L29,"")</f>
        <v/>
      </c>
      <c r="AB7" s="126" t="str">
        <f>IF(females!L30&gt;0,females!L30,"")</f>
        <v/>
      </c>
      <c r="AC7" s="126" t="str">
        <f>IF(females!L32&gt;0,females!L32,"")</f>
        <v/>
      </c>
      <c r="AD7" s="126" t="str">
        <f>IF(females!L33&gt;0,females!L33,"")</f>
        <v/>
      </c>
      <c r="AE7" s="126" t="str">
        <f>IF(females!L34&gt;0,females!L34,"")</f>
        <v/>
      </c>
      <c r="AF7" s="126" t="str">
        <f>IF(females!L35&gt;0,females!L35,"")</f>
        <v/>
      </c>
      <c r="AG7" s="126" t="str">
        <f>IF(females!L36&gt;0,females!L36,"")</f>
        <v/>
      </c>
      <c r="AH7" s="126" t="str">
        <f>IF(females!L37&gt;0,females!L37,"")</f>
        <v/>
      </c>
      <c r="AI7" s="126" t="str">
        <f>IF(females!L38&gt;0,females!L38,"")</f>
        <v/>
      </c>
      <c r="AJ7" s="126" t="str">
        <f>IF(females!L39&gt;0,females!L39,"")</f>
        <v/>
      </c>
      <c r="AK7" s="126" t="str">
        <f>IF(females!L41&gt;0,females!L41,"")</f>
        <v/>
      </c>
      <c r="AL7" s="126" t="str">
        <f>IF(females!L42&gt;0,females!L42,"")</f>
        <v/>
      </c>
      <c r="AM7" s="126" t="str">
        <f>IF(females!L43&gt;0,females!L43,"")</f>
        <v/>
      </c>
      <c r="AN7" s="126" t="str">
        <f>IF(females!L44&gt;0,females!L44,"")</f>
        <v/>
      </c>
      <c r="AO7" s="126" t="str">
        <f>IF(females!L45&gt;0,females!L45,"")</f>
        <v/>
      </c>
      <c r="AP7" s="126" t="str">
        <f>IF(females!L46&gt;0,females!L46,"")</f>
        <v/>
      </c>
      <c r="AQ7" s="126" t="str">
        <f>IF(females!L47&gt;0,females!L47,"")</f>
        <v/>
      </c>
      <c r="AR7" s="128" t="str">
        <f>IF(females!L48&gt;0,females!L48,"")</f>
        <v/>
      </c>
    </row>
    <row r="8" spans="1:44" x14ac:dyDescent="0.3">
      <c r="A8" s="121" t="str">
        <f t="shared" si="0"/>
        <v>Genus species</v>
      </c>
      <c r="B8" s="132" t="str">
        <f t="shared" si="0"/>
        <v>Country.sample</v>
      </c>
      <c r="C8" s="124">
        <f>females!N1</f>
        <v>7</v>
      </c>
      <c r="D8" s="125" t="str">
        <f>IF(females!N3&gt;0,females!N3,"")</f>
        <v/>
      </c>
      <c r="E8" s="126" t="str">
        <f>IF(females!N4&gt;0,females!N4,"")</f>
        <v/>
      </c>
      <c r="F8" s="126" t="str">
        <f>IF(females!N5&gt;0,females!N5,"")</f>
        <v/>
      </c>
      <c r="G8" s="126" t="str">
        <f>IF(females!N7&gt;0,females!N7,"")</f>
        <v/>
      </c>
      <c r="H8" s="126" t="str">
        <f>IF(females!N8&gt;0,females!N8,"")</f>
        <v/>
      </c>
      <c r="I8" s="126" t="str">
        <f>IF(females!N9&gt;0,females!N9,"")</f>
        <v/>
      </c>
      <c r="J8" s="126" t="str">
        <f>IF(females!N10&gt;0,females!N10,"")</f>
        <v/>
      </c>
      <c r="K8" s="126" t="str">
        <f>IF(females!N11&gt;0,females!N11,"")</f>
        <v/>
      </c>
      <c r="L8" s="127" t="str">
        <f>IF(females!N12&gt;0,females!N12,"")</f>
        <v/>
      </c>
      <c r="M8" s="126" t="str">
        <f>IF(females!N14&gt;0,females!N14,"")</f>
        <v/>
      </c>
      <c r="N8" s="126" t="str">
        <f>IF(females!N15&gt;0,females!N15,"")</f>
        <v/>
      </c>
      <c r="O8" s="126" t="str">
        <f>IF(females!N16&gt;0,females!N16,"")</f>
        <v/>
      </c>
      <c r="P8" s="126" t="str">
        <f>IF(females!N17&gt;0,females!N17,"")</f>
        <v/>
      </c>
      <c r="Q8" s="126" t="str">
        <f>IF(females!N18&gt;0,females!N18,"")</f>
        <v/>
      </c>
      <c r="R8" s="126" t="str">
        <f>IF(females!N19&gt;0,females!N19,"")</f>
        <v/>
      </c>
      <c r="S8" s="126" t="str">
        <f>IF(females!N20&gt;0,females!N20,"")</f>
        <v/>
      </c>
      <c r="T8" s="126" t="str">
        <f>IF(females!N21&gt;0,females!N21,"")</f>
        <v/>
      </c>
      <c r="U8" s="126" t="str">
        <f>IF(females!N23&gt;0,females!N23,"")</f>
        <v/>
      </c>
      <c r="V8" s="126" t="str">
        <f>IF(females!N24&gt;0,females!N24,"")</f>
        <v/>
      </c>
      <c r="W8" s="126" t="str">
        <f>IF(females!N25&gt;0,females!N25,"")</f>
        <v/>
      </c>
      <c r="X8" s="126" t="str">
        <f>IF(females!N26&gt;0,females!N26,"")</f>
        <v/>
      </c>
      <c r="Y8" s="126" t="str">
        <f>IF(females!N27&gt;0,females!N27,"")</f>
        <v/>
      </c>
      <c r="Z8" s="126" t="str">
        <f>IF(females!N28&gt;0,females!N28,"")</f>
        <v/>
      </c>
      <c r="AA8" s="126" t="str">
        <f>IF(females!N29&gt;0,females!N29,"")</f>
        <v/>
      </c>
      <c r="AB8" s="126" t="str">
        <f>IF(females!N30&gt;0,females!N30,"")</f>
        <v/>
      </c>
      <c r="AC8" s="126" t="str">
        <f>IF(females!N32&gt;0,females!N32,"")</f>
        <v/>
      </c>
      <c r="AD8" s="126" t="str">
        <f>IF(females!N33&gt;0,females!N33,"")</f>
        <v/>
      </c>
      <c r="AE8" s="126" t="str">
        <f>IF(females!N34&gt;0,females!N34,"")</f>
        <v/>
      </c>
      <c r="AF8" s="126" t="str">
        <f>IF(females!N35&gt;0,females!N35,"")</f>
        <v/>
      </c>
      <c r="AG8" s="126" t="str">
        <f>IF(females!N36&gt;0,females!N36,"")</f>
        <v/>
      </c>
      <c r="AH8" s="126" t="str">
        <f>IF(females!N37&gt;0,females!N37,"")</f>
        <v/>
      </c>
      <c r="AI8" s="126" t="str">
        <f>IF(females!N38&gt;0,females!N38,"")</f>
        <v/>
      </c>
      <c r="AJ8" s="126" t="str">
        <f>IF(females!N39&gt;0,females!N39,"")</f>
        <v/>
      </c>
      <c r="AK8" s="126" t="str">
        <f>IF(females!N41&gt;0,females!N41,"")</f>
        <v/>
      </c>
      <c r="AL8" s="126" t="str">
        <f>IF(females!N42&gt;0,females!N42,"")</f>
        <v/>
      </c>
      <c r="AM8" s="126" t="str">
        <f>IF(females!N43&gt;0,females!N43,"")</f>
        <v/>
      </c>
      <c r="AN8" s="126" t="str">
        <f>IF(females!N44&gt;0,females!N44,"")</f>
        <v/>
      </c>
      <c r="AO8" s="126" t="str">
        <f>IF(females!N45&gt;0,females!N45,"")</f>
        <v/>
      </c>
      <c r="AP8" s="126" t="str">
        <f>IF(females!N46&gt;0,females!N46,"")</f>
        <v/>
      </c>
      <c r="AQ8" s="126" t="str">
        <f>IF(females!N47&gt;0,females!N47,"")</f>
        <v/>
      </c>
      <c r="AR8" s="128" t="str">
        <f>IF(females!N48&gt;0,females!N48,"")</f>
        <v/>
      </c>
    </row>
    <row r="9" spans="1:44" x14ac:dyDescent="0.3">
      <c r="A9" s="121" t="str">
        <f t="shared" si="0"/>
        <v>Genus species</v>
      </c>
      <c r="B9" s="132" t="str">
        <f t="shared" si="0"/>
        <v>Country.sample</v>
      </c>
      <c r="C9" s="124">
        <f>females!P1</f>
        <v>8</v>
      </c>
      <c r="D9" s="125" t="str">
        <f>IF(females!P3&gt;0,females!P3,"")</f>
        <v/>
      </c>
      <c r="E9" s="126" t="str">
        <f>IF(females!P4&gt;0,females!P4,"")</f>
        <v/>
      </c>
      <c r="F9" s="126" t="str">
        <f>IF(females!P5&gt;0,females!P5,"")</f>
        <v/>
      </c>
      <c r="G9" s="126" t="str">
        <f>IF(females!P7&gt;0,females!P7,"")</f>
        <v/>
      </c>
      <c r="H9" s="126" t="str">
        <f>IF(females!P8&gt;0,females!P8,"")</f>
        <v/>
      </c>
      <c r="I9" s="126" t="str">
        <f>IF(females!P9&gt;0,females!P9,"")</f>
        <v/>
      </c>
      <c r="J9" s="126" t="str">
        <f>IF(females!P10&gt;0,females!P10,"")</f>
        <v/>
      </c>
      <c r="K9" s="126" t="str">
        <f>IF(females!P11&gt;0,females!P11,"")</f>
        <v/>
      </c>
      <c r="L9" s="127" t="str">
        <f>IF(females!P12&gt;0,females!P12,"")</f>
        <v/>
      </c>
      <c r="M9" s="126" t="str">
        <f>IF(females!P14&gt;0,females!P14,"")</f>
        <v/>
      </c>
      <c r="N9" s="126" t="str">
        <f>IF(females!P15&gt;0,females!P15,"")</f>
        <v/>
      </c>
      <c r="O9" s="126" t="str">
        <f>IF(females!P16&gt;0,females!P16,"")</f>
        <v/>
      </c>
      <c r="P9" s="126" t="str">
        <f>IF(females!P17&gt;0,females!P17,"")</f>
        <v/>
      </c>
      <c r="Q9" s="126" t="str">
        <f>IF(females!P18&gt;0,females!P18,"")</f>
        <v/>
      </c>
      <c r="R9" s="126" t="str">
        <f>IF(females!P19&gt;0,females!P19,"")</f>
        <v/>
      </c>
      <c r="S9" s="126" t="str">
        <f>IF(females!P20&gt;0,females!P20,"")</f>
        <v/>
      </c>
      <c r="T9" s="126" t="str">
        <f>IF(females!P21&gt;0,females!P21,"")</f>
        <v/>
      </c>
      <c r="U9" s="126" t="str">
        <f>IF(females!P23&gt;0,females!P23,"")</f>
        <v/>
      </c>
      <c r="V9" s="126" t="str">
        <f>IF(females!P24&gt;0,females!P24,"")</f>
        <v/>
      </c>
      <c r="W9" s="126" t="str">
        <f>IF(females!P25&gt;0,females!P25,"")</f>
        <v/>
      </c>
      <c r="X9" s="126" t="str">
        <f>IF(females!P26&gt;0,females!P26,"")</f>
        <v/>
      </c>
      <c r="Y9" s="126" t="str">
        <f>IF(females!P27&gt;0,females!P27,"")</f>
        <v/>
      </c>
      <c r="Z9" s="126" t="str">
        <f>IF(females!P28&gt;0,females!P28,"")</f>
        <v/>
      </c>
      <c r="AA9" s="126" t="str">
        <f>IF(females!P29&gt;0,females!P29,"")</f>
        <v/>
      </c>
      <c r="AB9" s="126" t="str">
        <f>IF(females!P30&gt;0,females!P30,"")</f>
        <v/>
      </c>
      <c r="AC9" s="126" t="str">
        <f>IF(females!P32&gt;0,females!P32,"")</f>
        <v/>
      </c>
      <c r="AD9" s="126" t="str">
        <f>IF(females!P33&gt;0,females!P33,"")</f>
        <v/>
      </c>
      <c r="AE9" s="126" t="str">
        <f>IF(females!P34&gt;0,females!P34,"")</f>
        <v/>
      </c>
      <c r="AF9" s="126" t="str">
        <f>IF(females!P35&gt;0,females!P35,"")</f>
        <v/>
      </c>
      <c r="AG9" s="126" t="str">
        <f>IF(females!P36&gt;0,females!P36,"")</f>
        <v/>
      </c>
      <c r="AH9" s="126" t="str">
        <f>IF(females!P37&gt;0,females!P37,"")</f>
        <v/>
      </c>
      <c r="AI9" s="126" t="str">
        <f>IF(females!P38&gt;0,females!P38,"")</f>
        <v/>
      </c>
      <c r="AJ9" s="126" t="str">
        <f>IF(females!P39&gt;0,females!P39,"")</f>
        <v/>
      </c>
      <c r="AK9" s="126" t="str">
        <f>IF(females!P41&gt;0,females!P41,"")</f>
        <v/>
      </c>
      <c r="AL9" s="126" t="str">
        <f>IF(females!P42&gt;0,females!P42,"")</f>
        <v/>
      </c>
      <c r="AM9" s="126" t="str">
        <f>IF(females!P43&gt;0,females!P43,"")</f>
        <v/>
      </c>
      <c r="AN9" s="126" t="str">
        <f>IF(females!P44&gt;0,females!P44,"")</f>
        <v/>
      </c>
      <c r="AO9" s="126" t="str">
        <f>IF(females!P45&gt;0,females!P45,"")</f>
        <v/>
      </c>
      <c r="AP9" s="126" t="str">
        <f>IF(females!P46&gt;0,females!P46,"")</f>
        <v/>
      </c>
      <c r="AQ9" s="126" t="str">
        <f>IF(females!P47&gt;0,females!P47,"")</f>
        <v/>
      </c>
      <c r="AR9" s="128" t="str">
        <f>IF(females!P48&gt;0,females!P48,"")</f>
        <v/>
      </c>
    </row>
    <row r="10" spans="1:44" x14ac:dyDescent="0.3">
      <c r="A10" s="121" t="str">
        <f t="shared" si="0"/>
        <v>Genus species</v>
      </c>
      <c r="B10" s="132" t="str">
        <f t="shared" si="0"/>
        <v>Country.sample</v>
      </c>
      <c r="C10" s="124">
        <f>females!R1</f>
        <v>9</v>
      </c>
      <c r="D10" s="125" t="str">
        <f>IF(females!R3&gt;0,females!R3,"")</f>
        <v/>
      </c>
      <c r="E10" s="126" t="str">
        <f>IF(females!R4&gt;0,females!R4,"")</f>
        <v/>
      </c>
      <c r="F10" s="126" t="str">
        <f>IF(females!R5&gt;0,females!R5,"")</f>
        <v/>
      </c>
      <c r="G10" s="126" t="str">
        <f>IF(females!R7&gt;0,females!R7,"")</f>
        <v/>
      </c>
      <c r="H10" s="126" t="str">
        <f>IF(females!R8&gt;0,females!R8,"")</f>
        <v/>
      </c>
      <c r="I10" s="126" t="str">
        <f>IF(females!R9&gt;0,females!R9,"")</f>
        <v/>
      </c>
      <c r="J10" s="126" t="str">
        <f>IF(females!R10&gt;0,females!R10,"")</f>
        <v/>
      </c>
      <c r="K10" s="126" t="str">
        <f>IF(females!R11&gt;0,females!R11,"")</f>
        <v/>
      </c>
      <c r="L10" s="127" t="str">
        <f>IF(females!R12&gt;0,females!R12,"")</f>
        <v/>
      </c>
      <c r="M10" s="126" t="str">
        <f>IF(females!R14&gt;0,females!R14,"")</f>
        <v/>
      </c>
      <c r="N10" s="126" t="str">
        <f>IF(females!R15&gt;0,females!R15,"")</f>
        <v/>
      </c>
      <c r="O10" s="126" t="str">
        <f>IF(females!R16&gt;0,females!R16,"")</f>
        <v/>
      </c>
      <c r="P10" s="126" t="str">
        <f>IF(females!R17&gt;0,females!R17,"")</f>
        <v/>
      </c>
      <c r="Q10" s="126" t="str">
        <f>IF(females!R18&gt;0,females!R18,"")</f>
        <v/>
      </c>
      <c r="R10" s="126" t="str">
        <f>IF(females!R19&gt;0,females!R19,"")</f>
        <v/>
      </c>
      <c r="S10" s="126" t="str">
        <f>IF(females!R20&gt;0,females!R20,"")</f>
        <v/>
      </c>
      <c r="T10" s="126" t="str">
        <f>IF(females!R21&gt;0,females!R21,"")</f>
        <v/>
      </c>
      <c r="U10" s="126" t="str">
        <f>IF(females!R23&gt;0,females!R23,"")</f>
        <v/>
      </c>
      <c r="V10" s="126" t="str">
        <f>IF(females!R24&gt;0,females!R24,"")</f>
        <v/>
      </c>
      <c r="W10" s="126" t="str">
        <f>IF(females!R25&gt;0,females!R25,"")</f>
        <v/>
      </c>
      <c r="X10" s="126" t="str">
        <f>IF(females!R26&gt;0,females!R26,"")</f>
        <v/>
      </c>
      <c r="Y10" s="126" t="str">
        <f>IF(females!R27&gt;0,females!R27,"")</f>
        <v/>
      </c>
      <c r="Z10" s="126" t="str">
        <f>IF(females!R28&gt;0,females!R28,"")</f>
        <v/>
      </c>
      <c r="AA10" s="126" t="str">
        <f>IF(females!R29&gt;0,females!R29,"")</f>
        <v/>
      </c>
      <c r="AB10" s="126" t="str">
        <f>IF(females!R30&gt;0,females!R30,"")</f>
        <v/>
      </c>
      <c r="AC10" s="126" t="str">
        <f>IF(females!R32&gt;0,females!R32,"")</f>
        <v/>
      </c>
      <c r="AD10" s="126" t="str">
        <f>IF(females!R33&gt;0,females!R33,"")</f>
        <v/>
      </c>
      <c r="AE10" s="126" t="str">
        <f>IF(females!R34&gt;0,females!R34,"")</f>
        <v/>
      </c>
      <c r="AF10" s="126" t="str">
        <f>IF(females!R35&gt;0,females!R35,"")</f>
        <v/>
      </c>
      <c r="AG10" s="126" t="str">
        <f>IF(females!R36&gt;0,females!R36,"")</f>
        <v/>
      </c>
      <c r="AH10" s="126" t="str">
        <f>IF(females!R37&gt;0,females!R37,"")</f>
        <v/>
      </c>
      <c r="AI10" s="126" t="str">
        <f>IF(females!R38&gt;0,females!R38,"")</f>
        <v/>
      </c>
      <c r="AJ10" s="126" t="str">
        <f>IF(females!R39&gt;0,females!R39,"")</f>
        <v/>
      </c>
      <c r="AK10" s="126" t="str">
        <f>IF(females!R41&gt;0,females!R41,"")</f>
        <v/>
      </c>
      <c r="AL10" s="126" t="str">
        <f>IF(females!R42&gt;0,females!R42,"")</f>
        <v/>
      </c>
      <c r="AM10" s="126" t="str">
        <f>IF(females!R43&gt;0,females!R43,"")</f>
        <v/>
      </c>
      <c r="AN10" s="126" t="str">
        <f>IF(females!R44&gt;0,females!R44,"")</f>
        <v/>
      </c>
      <c r="AO10" s="126" t="str">
        <f>IF(females!R45&gt;0,females!R45,"")</f>
        <v/>
      </c>
      <c r="AP10" s="126" t="str">
        <f>IF(females!R46&gt;0,females!R46,"")</f>
        <v/>
      </c>
      <c r="AQ10" s="126" t="str">
        <f>IF(females!R47&gt;0,females!R47,"")</f>
        <v/>
      </c>
      <c r="AR10" s="128" t="str">
        <f>IF(females!R48&gt;0,females!R48,"")</f>
        <v/>
      </c>
    </row>
    <row r="11" spans="1:44" x14ac:dyDescent="0.3">
      <c r="A11" s="121" t="str">
        <f t="shared" si="0"/>
        <v>Genus species</v>
      </c>
      <c r="B11" s="132" t="str">
        <f t="shared" si="0"/>
        <v>Country.sample</v>
      </c>
      <c r="C11" s="124">
        <f>females!T1</f>
        <v>10</v>
      </c>
      <c r="D11" s="125" t="str">
        <f>IF(females!T3&gt;0,females!T3,"")</f>
        <v/>
      </c>
      <c r="E11" s="126" t="str">
        <f>IF(females!T4&gt;0,females!T4,"")</f>
        <v/>
      </c>
      <c r="F11" s="126" t="str">
        <f>IF(females!T5&gt;0,females!T5,"")</f>
        <v/>
      </c>
      <c r="G11" s="126" t="str">
        <f>IF(females!T7&gt;0,females!T7,"")</f>
        <v/>
      </c>
      <c r="H11" s="126" t="str">
        <f>IF(females!T8&gt;0,females!T8,"")</f>
        <v/>
      </c>
      <c r="I11" s="126" t="str">
        <f>IF(females!T9&gt;0,females!T9,"")</f>
        <v/>
      </c>
      <c r="J11" s="126" t="str">
        <f>IF(females!T10&gt;0,females!T10,"")</f>
        <v/>
      </c>
      <c r="K11" s="126" t="str">
        <f>IF(females!T11&gt;0,females!T11,"")</f>
        <v/>
      </c>
      <c r="L11" s="127" t="str">
        <f>IF(females!T12&gt;0,females!T12,"")</f>
        <v/>
      </c>
      <c r="M11" s="126" t="str">
        <f>IF(females!T14&gt;0,females!T14,"")</f>
        <v/>
      </c>
      <c r="N11" s="126" t="str">
        <f>IF(females!T15&gt;0,females!T15,"")</f>
        <v/>
      </c>
      <c r="O11" s="126" t="str">
        <f>IF(females!T16&gt;0,females!T16,"")</f>
        <v/>
      </c>
      <c r="P11" s="126" t="str">
        <f>IF(females!T17&gt;0,females!T17,"")</f>
        <v/>
      </c>
      <c r="Q11" s="126" t="str">
        <f>IF(females!T18&gt;0,females!T18,"")</f>
        <v/>
      </c>
      <c r="R11" s="126" t="str">
        <f>IF(females!T19&gt;0,females!T19,"")</f>
        <v/>
      </c>
      <c r="S11" s="126" t="str">
        <f>IF(females!T20&gt;0,females!T20,"")</f>
        <v/>
      </c>
      <c r="T11" s="126" t="str">
        <f>IF(females!T21&gt;0,females!T21,"")</f>
        <v/>
      </c>
      <c r="U11" s="126" t="str">
        <f>IF(females!T23&gt;0,females!T23,"")</f>
        <v/>
      </c>
      <c r="V11" s="126" t="str">
        <f>IF(females!T24&gt;0,females!T24,"")</f>
        <v/>
      </c>
      <c r="W11" s="126" t="str">
        <f>IF(females!T25&gt;0,females!T25,"")</f>
        <v/>
      </c>
      <c r="X11" s="126" t="str">
        <f>IF(females!T26&gt;0,females!T26,"")</f>
        <v/>
      </c>
      <c r="Y11" s="126" t="str">
        <f>IF(females!T27&gt;0,females!T27,"")</f>
        <v/>
      </c>
      <c r="Z11" s="126" t="str">
        <f>IF(females!T28&gt;0,females!T28,"")</f>
        <v/>
      </c>
      <c r="AA11" s="126" t="str">
        <f>IF(females!T29&gt;0,females!T29,"")</f>
        <v/>
      </c>
      <c r="AB11" s="126" t="str">
        <f>IF(females!T30&gt;0,females!T30,"")</f>
        <v/>
      </c>
      <c r="AC11" s="126" t="str">
        <f>IF(females!T32&gt;0,females!T32,"")</f>
        <v/>
      </c>
      <c r="AD11" s="126" t="str">
        <f>IF(females!T33&gt;0,females!T33,"")</f>
        <v/>
      </c>
      <c r="AE11" s="126" t="str">
        <f>IF(females!T34&gt;0,females!T34,"")</f>
        <v/>
      </c>
      <c r="AF11" s="126" t="str">
        <f>IF(females!T35&gt;0,females!T35,"")</f>
        <v/>
      </c>
      <c r="AG11" s="126" t="str">
        <f>IF(females!T36&gt;0,females!T36,"")</f>
        <v/>
      </c>
      <c r="AH11" s="126" t="str">
        <f>IF(females!T37&gt;0,females!T37,"")</f>
        <v/>
      </c>
      <c r="AI11" s="126" t="str">
        <f>IF(females!T38&gt;0,females!T38,"")</f>
        <v/>
      </c>
      <c r="AJ11" s="126" t="str">
        <f>IF(females!T39&gt;0,females!T39,"")</f>
        <v/>
      </c>
      <c r="AK11" s="126" t="str">
        <f>IF(females!T41&gt;0,females!T41,"")</f>
        <v/>
      </c>
      <c r="AL11" s="126" t="str">
        <f>IF(females!T42&gt;0,females!T42,"")</f>
        <v/>
      </c>
      <c r="AM11" s="126" t="str">
        <f>IF(females!T43&gt;0,females!T43,"")</f>
        <v/>
      </c>
      <c r="AN11" s="126" t="str">
        <f>IF(females!T44&gt;0,females!T44,"")</f>
        <v/>
      </c>
      <c r="AO11" s="126" t="str">
        <f>IF(females!T45&gt;0,females!T45,"")</f>
        <v/>
      </c>
      <c r="AP11" s="126" t="str">
        <f>IF(females!T46&gt;0,females!T46,"")</f>
        <v/>
      </c>
      <c r="AQ11" s="126" t="str">
        <f>IF(females!T47&gt;0,females!T47,"")</f>
        <v/>
      </c>
      <c r="AR11" s="128" t="str">
        <f>IF(females!T48&gt;0,females!T48,"")</f>
        <v/>
      </c>
    </row>
    <row r="12" spans="1:44" x14ac:dyDescent="0.3">
      <c r="A12" s="121" t="str">
        <f t="shared" si="0"/>
        <v>Genus species</v>
      </c>
      <c r="B12" s="132" t="str">
        <f t="shared" si="0"/>
        <v>Country.sample</v>
      </c>
      <c r="C12" s="124">
        <f>females!V1</f>
        <v>11</v>
      </c>
      <c r="D12" s="125" t="str">
        <f>IF(females!V3&gt;0,females!V3,"")</f>
        <v/>
      </c>
      <c r="E12" s="126" t="str">
        <f>IF(females!V4&gt;0,females!V4,"")</f>
        <v/>
      </c>
      <c r="F12" s="126" t="str">
        <f>IF(females!V5&gt;0,females!V5,"")</f>
        <v/>
      </c>
      <c r="G12" s="126" t="str">
        <f>IF(females!V7&gt;0,females!V7,"")</f>
        <v/>
      </c>
      <c r="H12" s="126" t="str">
        <f>IF(females!V8&gt;0,females!V8,"")</f>
        <v/>
      </c>
      <c r="I12" s="126" t="str">
        <f>IF(females!V9&gt;0,females!V9,"")</f>
        <v/>
      </c>
      <c r="J12" s="126" t="str">
        <f>IF(females!V10&gt;0,females!V10,"")</f>
        <v/>
      </c>
      <c r="K12" s="126" t="str">
        <f>IF(females!V11&gt;0,females!V11,"")</f>
        <v/>
      </c>
      <c r="L12" s="127" t="str">
        <f>IF(females!V12&gt;0,females!V12,"")</f>
        <v/>
      </c>
      <c r="M12" s="126" t="str">
        <f>IF(females!V14&gt;0,females!V14,"")</f>
        <v/>
      </c>
      <c r="N12" s="126" t="str">
        <f>IF(females!V15&gt;0,females!V15,"")</f>
        <v/>
      </c>
      <c r="O12" s="126" t="str">
        <f>IF(females!V16&gt;0,females!V16,"")</f>
        <v/>
      </c>
      <c r="P12" s="126" t="str">
        <f>IF(females!V17&gt;0,females!V17,"")</f>
        <v/>
      </c>
      <c r="Q12" s="126" t="str">
        <f>IF(females!V18&gt;0,females!V18,"")</f>
        <v/>
      </c>
      <c r="R12" s="126" t="str">
        <f>IF(females!V19&gt;0,females!V19,"")</f>
        <v/>
      </c>
      <c r="S12" s="126" t="str">
        <f>IF(females!V20&gt;0,females!V20,"")</f>
        <v/>
      </c>
      <c r="T12" s="126" t="str">
        <f>IF(females!V21&gt;0,females!V21,"")</f>
        <v/>
      </c>
      <c r="U12" s="126" t="str">
        <f>IF(females!V23&gt;0,females!V23,"")</f>
        <v/>
      </c>
      <c r="V12" s="126" t="str">
        <f>IF(females!V24&gt;0,females!V24,"")</f>
        <v/>
      </c>
      <c r="W12" s="126" t="str">
        <f>IF(females!V25&gt;0,females!V25,"")</f>
        <v/>
      </c>
      <c r="X12" s="126" t="str">
        <f>IF(females!V26&gt;0,females!V26,"")</f>
        <v/>
      </c>
      <c r="Y12" s="126" t="str">
        <f>IF(females!V27&gt;0,females!V27,"")</f>
        <v/>
      </c>
      <c r="Z12" s="126" t="str">
        <f>IF(females!V28&gt;0,females!V28,"")</f>
        <v/>
      </c>
      <c r="AA12" s="126" t="str">
        <f>IF(females!V29&gt;0,females!V29,"")</f>
        <v/>
      </c>
      <c r="AB12" s="126" t="str">
        <f>IF(females!V30&gt;0,females!V30,"")</f>
        <v/>
      </c>
      <c r="AC12" s="126" t="str">
        <f>IF(females!V32&gt;0,females!V32,"")</f>
        <v/>
      </c>
      <c r="AD12" s="126" t="str">
        <f>IF(females!V33&gt;0,females!V33,"")</f>
        <v/>
      </c>
      <c r="AE12" s="126" t="str">
        <f>IF(females!V34&gt;0,females!V34,"")</f>
        <v/>
      </c>
      <c r="AF12" s="126" t="str">
        <f>IF(females!V35&gt;0,females!V35,"")</f>
        <v/>
      </c>
      <c r="AG12" s="126" t="str">
        <f>IF(females!V36&gt;0,females!V36,"")</f>
        <v/>
      </c>
      <c r="AH12" s="126" t="str">
        <f>IF(females!V37&gt;0,females!V37,"")</f>
        <v/>
      </c>
      <c r="AI12" s="126" t="str">
        <f>IF(females!V38&gt;0,females!V38,"")</f>
        <v/>
      </c>
      <c r="AJ12" s="126" t="str">
        <f>IF(females!V39&gt;0,females!V39,"")</f>
        <v/>
      </c>
      <c r="AK12" s="126" t="str">
        <f>IF(females!V41&gt;0,females!V41,"")</f>
        <v/>
      </c>
      <c r="AL12" s="126" t="str">
        <f>IF(females!V42&gt;0,females!V42,"")</f>
        <v/>
      </c>
      <c r="AM12" s="126" t="str">
        <f>IF(females!V43&gt;0,females!V43,"")</f>
        <v/>
      </c>
      <c r="AN12" s="126" t="str">
        <f>IF(females!V44&gt;0,females!V44,"")</f>
        <v/>
      </c>
      <c r="AO12" s="126" t="str">
        <f>IF(females!V45&gt;0,females!V45,"")</f>
        <v/>
      </c>
      <c r="AP12" s="126" t="str">
        <f>IF(females!V46&gt;0,females!V46,"")</f>
        <v/>
      </c>
      <c r="AQ12" s="126" t="str">
        <f>IF(females!V47&gt;0,females!V47,"")</f>
        <v/>
      </c>
      <c r="AR12" s="128" t="str">
        <f>IF(females!V48&gt;0,females!V48,"")</f>
        <v/>
      </c>
    </row>
    <row r="13" spans="1:44" x14ac:dyDescent="0.3">
      <c r="A13" s="121" t="str">
        <f t="shared" si="0"/>
        <v>Genus species</v>
      </c>
      <c r="B13" s="132" t="str">
        <f t="shared" si="0"/>
        <v>Country.sample</v>
      </c>
      <c r="C13" s="124">
        <f>females!X1</f>
        <v>12</v>
      </c>
      <c r="D13" s="125" t="str">
        <f>IF(females!X3&gt;0,females!X3,"")</f>
        <v/>
      </c>
      <c r="E13" s="126" t="str">
        <f>IF(females!X4&gt;0,females!X4,"")</f>
        <v/>
      </c>
      <c r="F13" s="126" t="str">
        <f>IF(females!X5&gt;0,females!X5,"")</f>
        <v/>
      </c>
      <c r="G13" s="126" t="str">
        <f>IF(females!X7&gt;0,females!X7,"")</f>
        <v/>
      </c>
      <c r="H13" s="126" t="str">
        <f>IF(females!X8&gt;0,females!X8,"")</f>
        <v/>
      </c>
      <c r="I13" s="126" t="str">
        <f>IF(females!X9&gt;0,females!X9,"")</f>
        <v/>
      </c>
      <c r="J13" s="126" t="str">
        <f>IF(females!X10&gt;0,females!X10,"")</f>
        <v/>
      </c>
      <c r="K13" s="126" t="str">
        <f>IF(females!X11&gt;0,females!X11,"")</f>
        <v/>
      </c>
      <c r="L13" s="127" t="str">
        <f>IF(females!X12&gt;0,females!X12,"")</f>
        <v/>
      </c>
      <c r="M13" s="126" t="str">
        <f>IF(females!X14&gt;0,females!X14,"")</f>
        <v/>
      </c>
      <c r="N13" s="126" t="str">
        <f>IF(females!X15&gt;0,females!X15,"")</f>
        <v/>
      </c>
      <c r="O13" s="126" t="str">
        <f>IF(females!X16&gt;0,females!X16,"")</f>
        <v/>
      </c>
      <c r="P13" s="126" t="str">
        <f>IF(females!X17&gt;0,females!X17,"")</f>
        <v/>
      </c>
      <c r="Q13" s="126" t="str">
        <f>IF(females!X18&gt;0,females!X18,"")</f>
        <v/>
      </c>
      <c r="R13" s="126" t="str">
        <f>IF(females!X19&gt;0,females!X19,"")</f>
        <v/>
      </c>
      <c r="S13" s="126" t="str">
        <f>IF(females!X20&gt;0,females!X20,"")</f>
        <v/>
      </c>
      <c r="T13" s="126" t="str">
        <f>IF(females!X21&gt;0,females!X21,"")</f>
        <v/>
      </c>
      <c r="U13" s="126" t="str">
        <f>IF(females!X23&gt;0,females!X23,"")</f>
        <v/>
      </c>
      <c r="V13" s="126" t="str">
        <f>IF(females!X24&gt;0,females!X24,"")</f>
        <v/>
      </c>
      <c r="W13" s="126" t="str">
        <f>IF(females!X25&gt;0,females!X25,"")</f>
        <v/>
      </c>
      <c r="X13" s="126" t="str">
        <f>IF(females!X26&gt;0,females!X26,"")</f>
        <v/>
      </c>
      <c r="Y13" s="126" t="str">
        <f>IF(females!X27&gt;0,females!X27,"")</f>
        <v/>
      </c>
      <c r="Z13" s="126" t="str">
        <f>IF(females!X28&gt;0,females!X28,"")</f>
        <v/>
      </c>
      <c r="AA13" s="126" t="str">
        <f>IF(females!X29&gt;0,females!X29,"")</f>
        <v/>
      </c>
      <c r="AB13" s="126" t="str">
        <f>IF(females!X30&gt;0,females!X30,"")</f>
        <v/>
      </c>
      <c r="AC13" s="126" t="str">
        <f>IF(females!X32&gt;0,females!X32,"")</f>
        <v/>
      </c>
      <c r="AD13" s="126" t="str">
        <f>IF(females!X33&gt;0,females!X33,"")</f>
        <v/>
      </c>
      <c r="AE13" s="126" t="str">
        <f>IF(females!X34&gt;0,females!X34,"")</f>
        <v/>
      </c>
      <c r="AF13" s="126" t="str">
        <f>IF(females!X35&gt;0,females!X35,"")</f>
        <v/>
      </c>
      <c r="AG13" s="126" t="str">
        <f>IF(females!X36&gt;0,females!X36,"")</f>
        <v/>
      </c>
      <c r="AH13" s="126" t="str">
        <f>IF(females!X37&gt;0,females!X37,"")</f>
        <v/>
      </c>
      <c r="AI13" s="126" t="str">
        <f>IF(females!X38&gt;0,females!X38,"")</f>
        <v/>
      </c>
      <c r="AJ13" s="126" t="str">
        <f>IF(females!X39&gt;0,females!X39,"")</f>
        <v/>
      </c>
      <c r="AK13" s="126" t="str">
        <f>IF(females!X41&gt;0,females!X41,"")</f>
        <v/>
      </c>
      <c r="AL13" s="126" t="str">
        <f>IF(females!X42&gt;0,females!X42,"")</f>
        <v/>
      </c>
      <c r="AM13" s="126" t="str">
        <f>IF(females!X43&gt;0,females!X43,"")</f>
        <v/>
      </c>
      <c r="AN13" s="126" t="str">
        <f>IF(females!X44&gt;0,females!X44,"")</f>
        <v/>
      </c>
      <c r="AO13" s="126" t="str">
        <f>IF(females!X45&gt;0,females!X45,"")</f>
        <v/>
      </c>
      <c r="AP13" s="126" t="str">
        <f>IF(females!X46&gt;0,females!X46,"")</f>
        <v/>
      </c>
      <c r="AQ13" s="126" t="str">
        <f>IF(females!X47&gt;0,females!X47,"")</f>
        <v/>
      </c>
      <c r="AR13" s="128" t="str">
        <f>IF(females!X48&gt;0,females!X48,"")</f>
        <v/>
      </c>
    </row>
    <row r="14" spans="1:44" x14ac:dyDescent="0.3">
      <c r="A14" s="121" t="str">
        <f t="shared" si="0"/>
        <v>Genus species</v>
      </c>
      <c r="B14" s="132" t="str">
        <f t="shared" si="0"/>
        <v>Country.sample</v>
      </c>
      <c r="C14" s="124">
        <f>females!Z1</f>
        <v>13</v>
      </c>
      <c r="D14" s="125" t="str">
        <f>IF(females!Z3&gt;0,females!Z3,"")</f>
        <v/>
      </c>
      <c r="E14" s="126" t="str">
        <f>IF(females!Z4&gt;0,females!Z4,"")</f>
        <v/>
      </c>
      <c r="F14" s="126" t="str">
        <f>IF(females!Z5&gt;0,females!Z5,"")</f>
        <v/>
      </c>
      <c r="G14" s="126" t="str">
        <f>IF(females!Z7&gt;0,females!Z7,"")</f>
        <v/>
      </c>
      <c r="H14" s="126" t="str">
        <f>IF(females!Z8&gt;0,females!Z8,"")</f>
        <v/>
      </c>
      <c r="I14" s="126" t="str">
        <f>IF(females!Z9&gt;0,females!Z9,"")</f>
        <v/>
      </c>
      <c r="J14" s="126" t="str">
        <f>IF(females!Z10&gt;0,females!Z10,"")</f>
        <v/>
      </c>
      <c r="K14" s="126" t="str">
        <f>IF(females!Z11&gt;0,females!Z11,"")</f>
        <v/>
      </c>
      <c r="L14" s="127" t="str">
        <f>IF(females!Z12&gt;0,females!Z12,"")</f>
        <v/>
      </c>
      <c r="M14" s="126" t="str">
        <f>IF(females!Z14&gt;0,females!Z14,"")</f>
        <v/>
      </c>
      <c r="N14" s="126" t="str">
        <f>IF(females!Z15&gt;0,females!Z15,"")</f>
        <v/>
      </c>
      <c r="O14" s="126" t="str">
        <f>IF(females!Z16&gt;0,females!Z16,"")</f>
        <v/>
      </c>
      <c r="P14" s="126" t="str">
        <f>IF(females!Z17&gt;0,females!Z17,"")</f>
        <v/>
      </c>
      <c r="Q14" s="126" t="str">
        <f>IF(females!Z18&gt;0,females!Z18,"")</f>
        <v/>
      </c>
      <c r="R14" s="126" t="str">
        <f>IF(females!Z19&gt;0,females!Z19,"")</f>
        <v/>
      </c>
      <c r="S14" s="126" t="str">
        <f>IF(females!Z20&gt;0,females!Z20,"")</f>
        <v/>
      </c>
      <c r="T14" s="126" t="str">
        <f>IF(females!Z21&gt;0,females!Z21,"")</f>
        <v/>
      </c>
      <c r="U14" s="126" t="str">
        <f>IF(females!Z23&gt;0,females!Z23,"")</f>
        <v/>
      </c>
      <c r="V14" s="126" t="str">
        <f>IF(females!Z24&gt;0,females!Z24,"")</f>
        <v/>
      </c>
      <c r="W14" s="126" t="str">
        <f>IF(females!Z25&gt;0,females!Z25,"")</f>
        <v/>
      </c>
      <c r="X14" s="126" t="str">
        <f>IF(females!Z26&gt;0,females!Z26,"")</f>
        <v/>
      </c>
      <c r="Y14" s="126" t="str">
        <f>IF(females!Z27&gt;0,females!Z27,"")</f>
        <v/>
      </c>
      <c r="Z14" s="126" t="str">
        <f>IF(females!Z28&gt;0,females!Z28,"")</f>
        <v/>
      </c>
      <c r="AA14" s="126" t="str">
        <f>IF(females!Z29&gt;0,females!Z29,"")</f>
        <v/>
      </c>
      <c r="AB14" s="126" t="str">
        <f>IF(females!Z30&gt;0,females!Z30,"")</f>
        <v/>
      </c>
      <c r="AC14" s="126" t="str">
        <f>IF(females!Z32&gt;0,females!Z32,"")</f>
        <v/>
      </c>
      <c r="AD14" s="126" t="str">
        <f>IF(females!Z33&gt;0,females!Z33,"")</f>
        <v/>
      </c>
      <c r="AE14" s="126" t="str">
        <f>IF(females!Z34&gt;0,females!Z34,"")</f>
        <v/>
      </c>
      <c r="AF14" s="126" t="str">
        <f>IF(females!Z35&gt;0,females!Z35,"")</f>
        <v/>
      </c>
      <c r="AG14" s="126" t="str">
        <f>IF(females!Z36&gt;0,females!Z36,"")</f>
        <v/>
      </c>
      <c r="AH14" s="126" t="str">
        <f>IF(females!Z37&gt;0,females!Z37,"")</f>
        <v/>
      </c>
      <c r="AI14" s="126" t="str">
        <f>IF(females!Z38&gt;0,females!Z38,"")</f>
        <v/>
      </c>
      <c r="AJ14" s="126" t="str">
        <f>IF(females!Z39&gt;0,females!Z39,"")</f>
        <v/>
      </c>
      <c r="AK14" s="126" t="str">
        <f>IF(females!Z41&gt;0,females!Z41,"")</f>
        <v/>
      </c>
      <c r="AL14" s="126" t="str">
        <f>IF(females!Z42&gt;0,females!Z42,"")</f>
        <v/>
      </c>
      <c r="AM14" s="126" t="str">
        <f>IF(females!Z43&gt;0,females!Z43,"")</f>
        <v/>
      </c>
      <c r="AN14" s="126" t="str">
        <f>IF(females!Z44&gt;0,females!Z44,"")</f>
        <v/>
      </c>
      <c r="AO14" s="126" t="str">
        <f>IF(females!Z45&gt;0,females!Z45,"")</f>
        <v/>
      </c>
      <c r="AP14" s="126" t="str">
        <f>IF(females!Z46&gt;0,females!Z46,"")</f>
        <v/>
      </c>
      <c r="AQ14" s="126" t="str">
        <f>IF(females!Z47&gt;0,females!Z47,"")</f>
        <v/>
      </c>
      <c r="AR14" s="128" t="str">
        <f>IF(females!Z48&gt;0,females!Z48,"")</f>
        <v/>
      </c>
    </row>
    <row r="15" spans="1:44" x14ac:dyDescent="0.3">
      <c r="A15" s="121" t="str">
        <f t="shared" si="0"/>
        <v>Genus species</v>
      </c>
      <c r="B15" s="132" t="str">
        <f t="shared" si="0"/>
        <v>Country.sample</v>
      </c>
      <c r="C15" s="124">
        <f>females!AB1</f>
        <v>14</v>
      </c>
      <c r="D15" s="125" t="str">
        <f>IF(females!AB3&gt;0,females!AB3,"")</f>
        <v/>
      </c>
      <c r="E15" s="126" t="str">
        <f>IF(females!AB4&gt;0,females!AB4,"")</f>
        <v/>
      </c>
      <c r="F15" s="126" t="str">
        <f>IF(females!AB5&gt;0,females!AB5,"")</f>
        <v/>
      </c>
      <c r="G15" s="126" t="str">
        <f>IF(females!AB7&gt;0,females!AB7,"")</f>
        <v/>
      </c>
      <c r="H15" s="126" t="str">
        <f>IF(females!AB8&gt;0,females!AB8,"")</f>
        <v/>
      </c>
      <c r="I15" s="126" t="str">
        <f>IF(females!AB9&gt;0,females!AB9,"")</f>
        <v/>
      </c>
      <c r="J15" s="126" t="str">
        <f>IF(females!AB10&gt;0,females!AB10,"")</f>
        <v/>
      </c>
      <c r="K15" s="126" t="str">
        <f>IF(females!AB11&gt;0,females!AB11,"")</f>
        <v/>
      </c>
      <c r="L15" s="127" t="str">
        <f>IF(females!AB12&gt;0,females!AB12,"")</f>
        <v/>
      </c>
      <c r="M15" s="126" t="str">
        <f>IF(females!AB14&gt;0,females!AB14,"")</f>
        <v/>
      </c>
      <c r="N15" s="126" t="str">
        <f>IF(females!AB15&gt;0,females!AB15,"")</f>
        <v/>
      </c>
      <c r="O15" s="126" t="str">
        <f>IF(females!AB16&gt;0,females!AB16,"")</f>
        <v/>
      </c>
      <c r="P15" s="126" t="str">
        <f>IF(females!AB17&gt;0,females!AB17,"")</f>
        <v/>
      </c>
      <c r="Q15" s="126" t="str">
        <f>IF(females!AB18&gt;0,females!AB18,"")</f>
        <v/>
      </c>
      <c r="R15" s="126" t="str">
        <f>IF(females!AB19&gt;0,females!AB19,"")</f>
        <v/>
      </c>
      <c r="S15" s="126" t="str">
        <f>IF(females!AB20&gt;0,females!AB20,"")</f>
        <v/>
      </c>
      <c r="T15" s="126" t="str">
        <f>IF(females!AB21&gt;0,females!AB21,"")</f>
        <v/>
      </c>
      <c r="U15" s="126" t="str">
        <f>IF(females!AB23&gt;0,females!AB23,"")</f>
        <v/>
      </c>
      <c r="V15" s="126" t="str">
        <f>IF(females!AB24&gt;0,females!AB24,"")</f>
        <v/>
      </c>
      <c r="W15" s="126" t="str">
        <f>IF(females!AB25&gt;0,females!AB25,"")</f>
        <v/>
      </c>
      <c r="X15" s="126" t="str">
        <f>IF(females!AB26&gt;0,females!AB26,"")</f>
        <v/>
      </c>
      <c r="Y15" s="126" t="str">
        <f>IF(females!AB27&gt;0,females!AB27,"")</f>
        <v/>
      </c>
      <c r="Z15" s="126" t="str">
        <f>IF(females!AB28&gt;0,females!AB28,"")</f>
        <v/>
      </c>
      <c r="AA15" s="126" t="str">
        <f>IF(females!AB29&gt;0,females!AB29,"")</f>
        <v/>
      </c>
      <c r="AB15" s="126" t="str">
        <f>IF(females!AB30&gt;0,females!AB30,"")</f>
        <v/>
      </c>
      <c r="AC15" s="126" t="str">
        <f>IF(females!AB32&gt;0,females!AB32,"")</f>
        <v/>
      </c>
      <c r="AD15" s="126" t="str">
        <f>IF(females!AB33&gt;0,females!AB33,"")</f>
        <v/>
      </c>
      <c r="AE15" s="126" t="str">
        <f>IF(females!AB34&gt;0,females!AB34,"")</f>
        <v/>
      </c>
      <c r="AF15" s="126" t="str">
        <f>IF(females!AB35&gt;0,females!AB35,"")</f>
        <v/>
      </c>
      <c r="AG15" s="126" t="str">
        <f>IF(females!AB36&gt;0,females!AB36,"")</f>
        <v/>
      </c>
      <c r="AH15" s="126" t="str">
        <f>IF(females!AB37&gt;0,females!AB37,"")</f>
        <v/>
      </c>
      <c r="AI15" s="126" t="str">
        <f>IF(females!AB38&gt;0,females!AB38,"")</f>
        <v/>
      </c>
      <c r="AJ15" s="126" t="str">
        <f>IF(females!AB39&gt;0,females!AB39,"")</f>
        <v/>
      </c>
      <c r="AK15" s="126" t="str">
        <f>IF(females!AB41&gt;0,females!AB41,"")</f>
        <v/>
      </c>
      <c r="AL15" s="126" t="str">
        <f>IF(females!AB42&gt;0,females!AB42,"")</f>
        <v/>
      </c>
      <c r="AM15" s="126" t="str">
        <f>IF(females!AB43&gt;0,females!AB43,"")</f>
        <v/>
      </c>
      <c r="AN15" s="126" t="str">
        <f>IF(females!AB44&gt;0,females!AB44,"")</f>
        <v/>
      </c>
      <c r="AO15" s="126" t="str">
        <f>IF(females!AB45&gt;0,females!AB45,"")</f>
        <v/>
      </c>
      <c r="AP15" s="126" t="str">
        <f>IF(females!AB46&gt;0,females!AB46,"")</f>
        <v/>
      </c>
      <c r="AQ15" s="126" t="str">
        <f>IF(females!AB47&gt;0,females!AB47,"")</f>
        <v/>
      </c>
      <c r="AR15" s="128" t="str">
        <f>IF(females!AB48&gt;0,females!AB48,"")</f>
        <v/>
      </c>
    </row>
    <row r="16" spans="1:44" x14ac:dyDescent="0.3">
      <c r="A16" s="121" t="str">
        <f t="shared" si="0"/>
        <v>Genus species</v>
      </c>
      <c r="B16" s="132" t="str">
        <f t="shared" si="0"/>
        <v>Country.sample</v>
      </c>
      <c r="C16" s="124">
        <f>females!AD1</f>
        <v>15</v>
      </c>
      <c r="D16" s="125" t="str">
        <f>IF(females!AD3&gt;0,females!AD3,"")</f>
        <v/>
      </c>
      <c r="E16" s="126" t="str">
        <f>IF(females!AD4&gt;0,females!AD4,"")</f>
        <v/>
      </c>
      <c r="F16" s="126" t="str">
        <f>IF(females!AD5&gt;0,females!AD5,"")</f>
        <v/>
      </c>
      <c r="G16" s="126" t="str">
        <f>IF(females!AD7&gt;0,females!AD7,"")</f>
        <v/>
      </c>
      <c r="H16" s="126" t="str">
        <f>IF(females!AD8&gt;0,females!AD8,"")</f>
        <v/>
      </c>
      <c r="I16" s="126" t="str">
        <f>IF(females!AD9&gt;0,females!AD9,"")</f>
        <v/>
      </c>
      <c r="J16" s="126" t="str">
        <f>IF(females!AD10&gt;0,females!AD10,"")</f>
        <v/>
      </c>
      <c r="K16" s="126" t="str">
        <f>IF(females!AD11&gt;0,females!AD11,"")</f>
        <v/>
      </c>
      <c r="L16" s="127" t="str">
        <f>IF(females!AD12&gt;0,females!AD12,"")</f>
        <v/>
      </c>
      <c r="M16" s="126" t="str">
        <f>IF(females!AD14&gt;0,females!AD14,"")</f>
        <v/>
      </c>
      <c r="N16" s="126" t="str">
        <f>IF(females!AD15&gt;0,females!AD15,"")</f>
        <v/>
      </c>
      <c r="O16" s="126" t="str">
        <f>IF(females!AD16&gt;0,females!AD16,"")</f>
        <v/>
      </c>
      <c r="P16" s="126" t="str">
        <f>IF(females!AD17&gt;0,females!AD17,"")</f>
        <v/>
      </c>
      <c r="Q16" s="126" t="str">
        <f>IF(females!AD18&gt;0,females!AD18,"")</f>
        <v/>
      </c>
      <c r="R16" s="126" t="str">
        <f>IF(females!AD19&gt;0,females!AD19,"")</f>
        <v/>
      </c>
      <c r="S16" s="126" t="str">
        <f>IF(females!AD20&gt;0,females!AD20,"")</f>
        <v/>
      </c>
      <c r="T16" s="126" t="str">
        <f>IF(females!AD21&gt;0,females!AD21,"")</f>
        <v/>
      </c>
      <c r="U16" s="126" t="str">
        <f>IF(females!AD23&gt;0,females!AD23,"")</f>
        <v/>
      </c>
      <c r="V16" s="126" t="str">
        <f>IF(females!AD24&gt;0,females!AD24,"")</f>
        <v/>
      </c>
      <c r="W16" s="126" t="str">
        <f>IF(females!AD25&gt;0,females!AD25,"")</f>
        <v/>
      </c>
      <c r="X16" s="126" t="str">
        <f>IF(females!AD26&gt;0,females!AD26,"")</f>
        <v/>
      </c>
      <c r="Y16" s="126" t="str">
        <f>IF(females!AD27&gt;0,females!AD27,"")</f>
        <v/>
      </c>
      <c r="Z16" s="126" t="str">
        <f>IF(females!AD28&gt;0,females!AD28,"")</f>
        <v/>
      </c>
      <c r="AA16" s="126" t="str">
        <f>IF(females!AD29&gt;0,females!AD29,"")</f>
        <v/>
      </c>
      <c r="AB16" s="126" t="str">
        <f>IF(females!AD30&gt;0,females!AD30,"")</f>
        <v/>
      </c>
      <c r="AC16" s="126" t="str">
        <f>IF(females!AD32&gt;0,females!AD32,"")</f>
        <v/>
      </c>
      <c r="AD16" s="126" t="str">
        <f>IF(females!AD33&gt;0,females!AD33,"")</f>
        <v/>
      </c>
      <c r="AE16" s="126" t="str">
        <f>IF(females!AD34&gt;0,females!AD34,"")</f>
        <v/>
      </c>
      <c r="AF16" s="126" t="str">
        <f>IF(females!AD35&gt;0,females!AD35,"")</f>
        <v/>
      </c>
      <c r="AG16" s="126" t="str">
        <f>IF(females!AD36&gt;0,females!AD36,"")</f>
        <v/>
      </c>
      <c r="AH16" s="126" t="str">
        <f>IF(females!AD37&gt;0,females!AD37,"")</f>
        <v/>
      </c>
      <c r="AI16" s="126" t="str">
        <f>IF(females!AD38&gt;0,females!AD38,"")</f>
        <v/>
      </c>
      <c r="AJ16" s="126" t="str">
        <f>IF(females!AD39&gt;0,females!AD39,"")</f>
        <v/>
      </c>
      <c r="AK16" s="126" t="str">
        <f>IF(females!AD41&gt;0,females!AD41,"")</f>
        <v/>
      </c>
      <c r="AL16" s="126" t="str">
        <f>IF(females!AD42&gt;0,females!AD42,"")</f>
        <v/>
      </c>
      <c r="AM16" s="126" t="str">
        <f>IF(females!AD43&gt;0,females!AD43,"")</f>
        <v/>
      </c>
      <c r="AN16" s="126" t="str">
        <f>IF(females!AD44&gt;0,females!AD44,"")</f>
        <v/>
      </c>
      <c r="AO16" s="126" t="str">
        <f>IF(females!AD45&gt;0,females!AD45,"")</f>
        <v/>
      </c>
      <c r="AP16" s="126" t="str">
        <f>IF(females!AD46&gt;0,females!AD46,"")</f>
        <v/>
      </c>
      <c r="AQ16" s="126" t="str">
        <f>IF(females!AD47&gt;0,females!AD47,"")</f>
        <v/>
      </c>
      <c r="AR16" s="128" t="str">
        <f>IF(females!AD48&gt;0,females!AD48,"")</f>
        <v/>
      </c>
    </row>
    <row r="17" spans="1:44" x14ac:dyDescent="0.3">
      <c r="A17" s="121" t="str">
        <f t="shared" si="0"/>
        <v>Genus species</v>
      </c>
      <c r="B17" s="132" t="str">
        <f t="shared" si="0"/>
        <v>Country.sample</v>
      </c>
      <c r="C17" s="124">
        <f>females!AF1</f>
        <v>16</v>
      </c>
      <c r="D17" s="125" t="str">
        <f>IF(females!AF3&gt;0,females!AF3,"")</f>
        <v/>
      </c>
      <c r="E17" s="126" t="str">
        <f>IF(females!AF4&gt;0,females!AF4,"")</f>
        <v/>
      </c>
      <c r="F17" s="126" t="str">
        <f>IF(females!AF5&gt;0,females!AF5,"")</f>
        <v/>
      </c>
      <c r="G17" s="126" t="str">
        <f>IF(females!AF7&gt;0,females!AF7,"")</f>
        <v/>
      </c>
      <c r="H17" s="126" t="str">
        <f>IF(females!AF8&gt;0,females!AF8,"")</f>
        <v/>
      </c>
      <c r="I17" s="126" t="str">
        <f>IF(females!AF9&gt;0,females!AF9,"")</f>
        <v/>
      </c>
      <c r="J17" s="126" t="str">
        <f>IF(females!AF10&gt;0,females!AF10,"")</f>
        <v/>
      </c>
      <c r="K17" s="126" t="str">
        <f>IF(females!AF11&gt;0,females!AF11,"")</f>
        <v/>
      </c>
      <c r="L17" s="127" t="str">
        <f>IF(females!AF12&gt;0,females!AF12,"")</f>
        <v/>
      </c>
      <c r="M17" s="126" t="str">
        <f>IF(females!AF14&gt;0,females!AF14,"")</f>
        <v/>
      </c>
      <c r="N17" s="126" t="str">
        <f>IF(females!AF15&gt;0,females!AF15,"")</f>
        <v/>
      </c>
      <c r="O17" s="126" t="str">
        <f>IF(females!AF16&gt;0,females!AF16,"")</f>
        <v/>
      </c>
      <c r="P17" s="126" t="str">
        <f>IF(females!AF17&gt;0,females!AF17,"")</f>
        <v/>
      </c>
      <c r="Q17" s="126" t="str">
        <f>IF(females!AF18&gt;0,females!AF18,"")</f>
        <v/>
      </c>
      <c r="R17" s="126" t="str">
        <f>IF(females!AF19&gt;0,females!AF19,"")</f>
        <v/>
      </c>
      <c r="S17" s="126" t="str">
        <f>IF(females!AF20&gt;0,females!AF20,"")</f>
        <v/>
      </c>
      <c r="T17" s="126" t="str">
        <f>IF(females!AF21&gt;0,females!AF21,"")</f>
        <v/>
      </c>
      <c r="U17" s="126" t="str">
        <f>IF(females!AF23&gt;0,females!AF23,"")</f>
        <v/>
      </c>
      <c r="V17" s="126" t="str">
        <f>IF(females!AF24&gt;0,females!AF24,"")</f>
        <v/>
      </c>
      <c r="W17" s="126" t="str">
        <f>IF(females!AF25&gt;0,females!AF25,"")</f>
        <v/>
      </c>
      <c r="X17" s="126" t="str">
        <f>IF(females!AF26&gt;0,females!AF26,"")</f>
        <v/>
      </c>
      <c r="Y17" s="126" t="str">
        <f>IF(females!AF27&gt;0,females!AF27,"")</f>
        <v/>
      </c>
      <c r="Z17" s="126" t="str">
        <f>IF(females!AF28&gt;0,females!AF28,"")</f>
        <v/>
      </c>
      <c r="AA17" s="126" t="str">
        <f>IF(females!AF29&gt;0,females!AF29,"")</f>
        <v/>
      </c>
      <c r="AB17" s="126" t="str">
        <f>IF(females!AF30&gt;0,females!AF30,"")</f>
        <v/>
      </c>
      <c r="AC17" s="126" t="str">
        <f>IF(females!AF32&gt;0,females!AF32,"")</f>
        <v/>
      </c>
      <c r="AD17" s="126" t="str">
        <f>IF(females!AF33&gt;0,females!AF33,"")</f>
        <v/>
      </c>
      <c r="AE17" s="126" t="str">
        <f>IF(females!AF34&gt;0,females!AF34,"")</f>
        <v/>
      </c>
      <c r="AF17" s="126" t="str">
        <f>IF(females!AF35&gt;0,females!AF35,"")</f>
        <v/>
      </c>
      <c r="AG17" s="126" t="str">
        <f>IF(females!AF36&gt;0,females!AF36,"")</f>
        <v/>
      </c>
      <c r="AH17" s="126" t="str">
        <f>IF(females!AF37&gt;0,females!AF37,"")</f>
        <v/>
      </c>
      <c r="AI17" s="126" t="str">
        <f>IF(females!AF38&gt;0,females!AF38,"")</f>
        <v/>
      </c>
      <c r="AJ17" s="126" t="str">
        <f>IF(females!AF39&gt;0,females!AF39,"")</f>
        <v/>
      </c>
      <c r="AK17" s="126" t="str">
        <f>IF(females!AF41&gt;0,females!AF41,"")</f>
        <v/>
      </c>
      <c r="AL17" s="126" t="str">
        <f>IF(females!AF42&gt;0,females!AF42,"")</f>
        <v/>
      </c>
      <c r="AM17" s="126" t="str">
        <f>IF(females!AF43&gt;0,females!AF43,"")</f>
        <v/>
      </c>
      <c r="AN17" s="126" t="str">
        <f>IF(females!AF44&gt;0,females!AF44,"")</f>
        <v/>
      </c>
      <c r="AO17" s="126" t="str">
        <f>IF(females!AF45&gt;0,females!AF45,"")</f>
        <v/>
      </c>
      <c r="AP17" s="126" t="str">
        <f>IF(females!AF46&gt;0,females!AF46,"")</f>
        <v/>
      </c>
      <c r="AQ17" s="126" t="str">
        <f>IF(females!AF47&gt;0,females!AF47,"")</f>
        <v/>
      </c>
      <c r="AR17" s="128" t="str">
        <f>IF(females!AF48&gt;0,females!AF48,"")</f>
        <v/>
      </c>
    </row>
    <row r="18" spans="1:44" x14ac:dyDescent="0.3">
      <c r="A18" s="121" t="str">
        <f t="shared" si="0"/>
        <v>Genus species</v>
      </c>
      <c r="B18" s="132" t="str">
        <f t="shared" si="0"/>
        <v>Country.sample</v>
      </c>
      <c r="C18" s="124">
        <f>females!AH1</f>
        <v>17</v>
      </c>
      <c r="D18" s="125" t="str">
        <f>IF(females!AH3&gt;0,females!AH3,"")</f>
        <v/>
      </c>
      <c r="E18" s="126" t="str">
        <f>IF(females!AH4&gt;0,females!AH4,"")</f>
        <v/>
      </c>
      <c r="F18" s="126" t="str">
        <f>IF(females!AH5&gt;0,females!AH5,"")</f>
        <v/>
      </c>
      <c r="G18" s="126" t="str">
        <f>IF(females!AH7&gt;0,females!AH7,"")</f>
        <v/>
      </c>
      <c r="H18" s="126" t="str">
        <f>IF(females!AH8&gt;0,females!AH8,"")</f>
        <v/>
      </c>
      <c r="I18" s="126" t="str">
        <f>IF(females!AH9&gt;0,females!AH9,"")</f>
        <v/>
      </c>
      <c r="J18" s="126" t="str">
        <f>IF(females!AH10&gt;0,females!AH10,"")</f>
        <v/>
      </c>
      <c r="K18" s="126" t="str">
        <f>IF(females!AH11&gt;0,females!AH11,"")</f>
        <v/>
      </c>
      <c r="L18" s="127" t="str">
        <f>IF(females!AH12&gt;0,females!AH12,"")</f>
        <v/>
      </c>
      <c r="M18" s="126" t="str">
        <f>IF(females!AH14&gt;0,females!AH14,"")</f>
        <v/>
      </c>
      <c r="N18" s="126" t="str">
        <f>IF(females!AH15&gt;0,females!AH15,"")</f>
        <v/>
      </c>
      <c r="O18" s="126" t="str">
        <f>IF(females!AH16&gt;0,females!AH16,"")</f>
        <v/>
      </c>
      <c r="P18" s="126" t="str">
        <f>IF(females!AH17&gt;0,females!AH17,"")</f>
        <v/>
      </c>
      <c r="Q18" s="126" t="str">
        <f>IF(females!AH18&gt;0,females!AH18,"")</f>
        <v/>
      </c>
      <c r="R18" s="126" t="str">
        <f>IF(females!AH19&gt;0,females!AH19,"")</f>
        <v/>
      </c>
      <c r="S18" s="126" t="str">
        <f>IF(females!AH20&gt;0,females!AH20,"")</f>
        <v/>
      </c>
      <c r="T18" s="126" t="str">
        <f>IF(females!AH21&gt;0,females!AH21,"")</f>
        <v/>
      </c>
      <c r="U18" s="126" t="str">
        <f>IF(females!AH23&gt;0,females!AH23,"")</f>
        <v/>
      </c>
      <c r="V18" s="126" t="str">
        <f>IF(females!AH24&gt;0,females!AH24,"")</f>
        <v/>
      </c>
      <c r="W18" s="126" t="str">
        <f>IF(females!AH25&gt;0,females!AH25,"")</f>
        <v/>
      </c>
      <c r="X18" s="126" t="str">
        <f>IF(females!AH26&gt;0,females!AH26,"")</f>
        <v/>
      </c>
      <c r="Y18" s="126" t="str">
        <f>IF(females!AH27&gt;0,females!AH27,"")</f>
        <v/>
      </c>
      <c r="Z18" s="126" t="str">
        <f>IF(females!AH28&gt;0,females!AH28,"")</f>
        <v/>
      </c>
      <c r="AA18" s="126" t="str">
        <f>IF(females!AH29&gt;0,females!AH29,"")</f>
        <v/>
      </c>
      <c r="AB18" s="126" t="str">
        <f>IF(females!AH30&gt;0,females!AH30,"")</f>
        <v/>
      </c>
      <c r="AC18" s="126" t="str">
        <f>IF(females!AH32&gt;0,females!AH32,"")</f>
        <v/>
      </c>
      <c r="AD18" s="126" t="str">
        <f>IF(females!AH33&gt;0,females!AH33,"")</f>
        <v/>
      </c>
      <c r="AE18" s="126" t="str">
        <f>IF(females!AH34&gt;0,females!AH34,"")</f>
        <v/>
      </c>
      <c r="AF18" s="126" t="str">
        <f>IF(females!AH35&gt;0,females!AH35,"")</f>
        <v/>
      </c>
      <c r="AG18" s="126" t="str">
        <f>IF(females!AH36&gt;0,females!AH36,"")</f>
        <v/>
      </c>
      <c r="AH18" s="126" t="str">
        <f>IF(females!AH37&gt;0,females!AH37,"")</f>
        <v/>
      </c>
      <c r="AI18" s="126" t="str">
        <f>IF(females!AH38&gt;0,females!AH38,"")</f>
        <v/>
      </c>
      <c r="AJ18" s="126" t="str">
        <f>IF(females!AH39&gt;0,females!AH39,"")</f>
        <v/>
      </c>
      <c r="AK18" s="126" t="str">
        <f>IF(females!AH41&gt;0,females!AH41,"")</f>
        <v/>
      </c>
      <c r="AL18" s="126" t="str">
        <f>IF(females!AH42&gt;0,females!AH42,"")</f>
        <v/>
      </c>
      <c r="AM18" s="126" t="str">
        <f>IF(females!AH43&gt;0,females!AH43,"")</f>
        <v/>
      </c>
      <c r="AN18" s="126" t="str">
        <f>IF(females!AH44&gt;0,females!AH44,"")</f>
        <v/>
      </c>
      <c r="AO18" s="126" t="str">
        <f>IF(females!AH45&gt;0,females!AH45,"")</f>
        <v/>
      </c>
      <c r="AP18" s="126" t="str">
        <f>IF(females!AH46&gt;0,females!AH46,"")</f>
        <v/>
      </c>
      <c r="AQ18" s="126" t="str">
        <f>IF(females!AH47&gt;0,females!AH47,"")</f>
        <v/>
      </c>
      <c r="AR18" s="128" t="str">
        <f>IF(females!AH48&gt;0,females!AH48,"")</f>
        <v/>
      </c>
    </row>
    <row r="19" spans="1:44" x14ac:dyDescent="0.3">
      <c r="A19" s="121" t="str">
        <f t="shared" si="0"/>
        <v>Genus species</v>
      </c>
      <c r="B19" s="132" t="str">
        <f t="shared" si="0"/>
        <v>Country.sample</v>
      </c>
      <c r="C19" s="124">
        <f>females!AJ1</f>
        <v>18</v>
      </c>
      <c r="D19" s="125" t="str">
        <f>IF(females!AJ3&gt;0,females!AJ3,"")</f>
        <v/>
      </c>
      <c r="E19" s="126" t="str">
        <f>IF(females!AJ4&gt;0,females!AJ4,"")</f>
        <v/>
      </c>
      <c r="F19" s="126" t="str">
        <f>IF(females!AJ5&gt;0,females!AJ5,"")</f>
        <v/>
      </c>
      <c r="G19" s="126" t="str">
        <f>IF(females!AJ7&gt;0,females!AJ7,"")</f>
        <v/>
      </c>
      <c r="H19" s="126" t="str">
        <f>IF(females!AJ8&gt;0,females!AJ8,"")</f>
        <v/>
      </c>
      <c r="I19" s="126" t="str">
        <f>IF(females!AJ9&gt;0,females!AJ9,"")</f>
        <v/>
      </c>
      <c r="J19" s="126" t="str">
        <f>IF(females!AJ10&gt;0,females!AJ10,"")</f>
        <v/>
      </c>
      <c r="K19" s="126" t="str">
        <f>IF(females!AJ11&gt;0,females!AJ11,"")</f>
        <v/>
      </c>
      <c r="L19" s="127" t="str">
        <f>IF(females!AJ12&gt;0,females!AJ12,"")</f>
        <v/>
      </c>
      <c r="M19" s="126" t="str">
        <f>IF(females!AJ14&gt;0,females!AJ14,"")</f>
        <v/>
      </c>
      <c r="N19" s="126" t="str">
        <f>IF(females!AJ15&gt;0,females!AJ15,"")</f>
        <v/>
      </c>
      <c r="O19" s="126" t="str">
        <f>IF(females!AJ16&gt;0,females!AJ16,"")</f>
        <v/>
      </c>
      <c r="P19" s="126" t="str">
        <f>IF(females!AJ17&gt;0,females!AJ17,"")</f>
        <v/>
      </c>
      <c r="Q19" s="126" t="str">
        <f>IF(females!AJ18&gt;0,females!AJ18,"")</f>
        <v/>
      </c>
      <c r="R19" s="126" t="str">
        <f>IF(females!AJ19&gt;0,females!AJ19,"")</f>
        <v/>
      </c>
      <c r="S19" s="126" t="str">
        <f>IF(females!AJ20&gt;0,females!AJ20,"")</f>
        <v/>
      </c>
      <c r="T19" s="126" t="str">
        <f>IF(females!AJ21&gt;0,females!AJ21,"")</f>
        <v/>
      </c>
      <c r="U19" s="126" t="str">
        <f>IF(females!AJ23&gt;0,females!AJ23,"")</f>
        <v/>
      </c>
      <c r="V19" s="126" t="str">
        <f>IF(females!AJ24&gt;0,females!AJ24,"")</f>
        <v/>
      </c>
      <c r="W19" s="126" t="str">
        <f>IF(females!AJ25&gt;0,females!AJ25,"")</f>
        <v/>
      </c>
      <c r="X19" s="126" t="str">
        <f>IF(females!AJ26&gt;0,females!AJ26,"")</f>
        <v/>
      </c>
      <c r="Y19" s="126" t="str">
        <f>IF(females!AJ27&gt;0,females!AJ27,"")</f>
        <v/>
      </c>
      <c r="Z19" s="126" t="str">
        <f>IF(females!AJ28&gt;0,females!AJ28,"")</f>
        <v/>
      </c>
      <c r="AA19" s="126" t="str">
        <f>IF(females!AJ29&gt;0,females!AJ29,"")</f>
        <v/>
      </c>
      <c r="AB19" s="126" t="str">
        <f>IF(females!AJ30&gt;0,females!AJ30,"")</f>
        <v/>
      </c>
      <c r="AC19" s="126" t="str">
        <f>IF(females!AJ32&gt;0,females!AJ32,"")</f>
        <v/>
      </c>
      <c r="AD19" s="126" t="str">
        <f>IF(females!AJ33&gt;0,females!AJ33,"")</f>
        <v/>
      </c>
      <c r="AE19" s="126" t="str">
        <f>IF(females!AJ34&gt;0,females!AJ34,"")</f>
        <v/>
      </c>
      <c r="AF19" s="126" t="str">
        <f>IF(females!AJ35&gt;0,females!AJ35,"")</f>
        <v/>
      </c>
      <c r="AG19" s="126" t="str">
        <f>IF(females!AJ36&gt;0,females!AJ36,"")</f>
        <v/>
      </c>
      <c r="AH19" s="126" t="str">
        <f>IF(females!AJ37&gt;0,females!AJ37,"")</f>
        <v/>
      </c>
      <c r="AI19" s="126" t="str">
        <f>IF(females!AJ38&gt;0,females!AJ38,"")</f>
        <v/>
      </c>
      <c r="AJ19" s="126" t="str">
        <f>IF(females!AJ39&gt;0,females!AJ39,"")</f>
        <v/>
      </c>
      <c r="AK19" s="126" t="str">
        <f>IF(females!AJ41&gt;0,females!AJ41,"")</f>
        <v/>
      </c>
      <c r="AL19" s="126" t="str">
        <f>IF(females!AJ42&gt;0,females!AJ42,"")</f>
        <v/>
      </c>
      <c r="AM19" s="126" t="str">
        <f>IF(females!AJ43&gt;0,females!AJ43,"")</f>
        <v/>
      </c>
      <c r="AN19" s="126" t="str">
        <f>IF(females!AJ44&gt;0,females!AJ44,"")</f>
        <v/>
      </c>
      <c r="AO19" s="126" t="str">
        <f>IF(females!AJ45&gt;0,females!AJ45,"")</f>
        <v/>
      </c>
      <c r="AP19" s="126" t="str">
        <f>IF(females!AJ46&gt;0,females!AJ46,"")</f>
        <v/>
      </c>
      <c r="AQ19" s="126" t="str">
        <f>IF(females!AJ47&gt;0,females!AJ47,"")</f>
        <v/>
      </c>
      <c r="AR19" s="128" t="str">
        <f>IF(females!AJ48&gt;0,females!AJ48,"")</f>
        <v/>
      </c>
    </row>
    <row r="20" spans="1:44" x14ac:dyDescent="0.3">
      <c r="A20" s="121" t="str">
        <f t="shared" ref="A20:B31" si="1">A$2</f>
        <v>Genus species</v>
      </c>
      <c r="B20" s="132" t="str">
        <f t="shared" si="1"/>
        <v>Country.sample</v>
      </c>
      <c r="C20" s="124">
        <f>females!AL1</f>
        <v>19</v>
      </c>
      <c r="D20" s="125" t="str">
        <f>IF(females!AL3&gt;0,females!AL3,"")</f>
        <v/>
      </c>
      <c r="E20" s="126" t="str">
        <f>IF(females!AL4&gt;0,females!AL4,"")</f>
        <v/>
      </c>
      <c r="F20" s="126" t="str">
        <f>IF(females!AL5&gt;0,females!AL5,"")</f>
        <v/>
      </c>
      <c r="G20" s="126" t="str">
        <f>IF(females!AL7&gt;0,females!AL7,"")</f>
        <v/>
      </c>
      <c r="H20" s="126" t="str">
        <f>IF(females!AL8&gt;0,females!AL8,"")</f>
        <v/>
      </c>
      <c r="I20" s="126" t="str">
        <f>IF(females!AL9&gt;0,females!AL9,"")</f>
        <v/>
      </c>
      <c r="J20" s="126" t="str">
        <f>IF(females!AL10&gt;0,females!AL10,"")</f>
        <v/>
      </c>
      <c r="K20" s="126" t="str">
        <f>IF(females!AL11&gt;0,females!AL11,"")</f>
        <v/>
      </c>
      <c r="L20" s="127" t="str">
        <f>IF(females!AL12&gt;0,females!AL12,"")</f>
        <v/>
      </c>
      <c r="M20" s="126" t="str">
        <f>IF(females!AL14&gt;0,females!AL14,"")</f>
        <v/>
      </c>
      <c r="N20" s="126" t="str">
        <f>IF(females!AL15&gt;0,females!AL15,"")</f>
        <v/>
      </c>
      <c r="O20" s="126" t="str">
        <f>IF(females!AL16&gt;0,females!AL16,"")</f>
        <v/>
      </c>
      <c r="P20" s="126" t="str">
        <f>IF(females!AL17&gt;0,females!AL17,"")</f>
        <v/>
      </c>
      <c r="Q20" s="126" t="str">
        <f>IF(females!AL18&gt;0,females!AL18,"")</f>
        <v/>
      </c>
      <c r="R20" s="126" t="str">
        <f>IF(females!AL19&gt;0,females!AL19,"")</f>
        <v/>
      </c>
      <c r="S20" s="126" t="str">
        <f>IF(females!AL20&gt;0,females!AL20,"")</f>
        <v/>
      </c>
      <c r="T20" s="126" t="str">
        <f>IF(females!AL21&gt;0,females!AL21,"")</f>
        <v/>
      </c>
      <c r="U20" s="126" t="str">
        <f>IF(females!AL23&gt;0,females!AL23,"")</f>
        <v/>
      </c>
      <c r="V20" s="126" t="str">
        <f>IF(females!AL24&gt;0,females!AL24,"")</f>
        <v/>
      </c>
      <c r="W20" s="126" t="str">
        <f>IF(females!AL25&gt;0,females!AL25,"")</f>
        <v/>
      </c>
      <c r="X20" s="126" t="str">
        <f>IF(females!AL26&gt;0,females!AL26,"")</f>
        <v/>
      </c>
      <c r="Y20" s="126" t="str">
        <f>IF(females!AL27&gt;0,females!AL27,"")</f>
        <v/>
      </c>
      <c r="Z20" s="126" t="str">
        <f>IF(females!AL28&gt;0,females!AL28,"")</f>
        <v/>
      </c>
      <c r="AA20" s="126" t="str">
        <f>IF(females!AL29&gt;0,females!AL29,"")</f>
        <v/>
      </c>
      <c r="AB20" s="126" t="str">
        <f>IF(females!AL30&gt;0,females!AL30,"")</f>
        <v/>
      </c>
      <c r="AC20" s="126" t="str">
        <f>IF(females!AL32&gt;0,females!AL32,"")</f>
        <v/>
      </c>
      <c r="AD20" s="126" t="str">
        <f>IF(females!AL33&gt;0,females!AL33,"")</f>
        <v/>
      </c>
      <c r="AE20" s="126" t="str">
        <f>IF(females!AL34&gt;0,females!AL34,"")</f>
        <v/>
      </c>
      <c r="AF20" s="126" t="str">
        <f>IF(females!AL35&gt;0,females!AL35,"")</f>
        <v/>
      </c>
      <c r="AG20" s="126" t="str">
        <f>IF(females!AL36&gt;0,females!AL36,"")</f>
        <v/>
      </c>
      <c r="AH20" s="126" t="str">
        <f>IF(females!AL37&gt;0,females!AL37,"")</f>
        <v/>
      </c>
      <c r="AI20" s="126" t="str">
        <f>IF(females!AL38&gt;0,females!AL38,"")</f>
        <v/>
      </c>
      <c r="AJ20" s="126" t="str">
        <f>IF(females!AL39&gt;0,females!AL39,"")</f>
        <v/>
      </c>
      <c r="AK20" s="126" t="str">
        <f>IF(females!AL41&gt;0,females!AL41,"")</f>
        <v/>
      </c>
      <c r="AL20" s="126" t="str">
        <f>IF(females!AL42&gt;0,females!AL42,"")</f>
        <v/>
      </c>
      <c r="AM20" s="126" t="str">
        <f>IF(females!AL43&gt;0,females!AL43,"")</f>
        <v/>
      </c>
      <c r="AN20" s="126" t="str">
        <f>IF(females!AL44&gt;0,females!AL44,"")</f>
        <v/>
      </c>
      <c r="AO20" s="126" t="str">
        <f>IF(females!AL45&gt;0,females!AL45,"")</f>
        <v/>
      </c>
      <c r="AP20" s="126" t="str">
        <f>IF(females!AL46&gt;0,females!AL46,"")</f>
        <v/>
      </c>
      <c r="AQ20" s="126" t="str">
        <f>IF(females!AL47&gt;0,females!AL47,"")</f>
        <v/>
      </c>
      <c r="AR20" s="128" t="str">
        <f>IF(females!AL48&gt;0,females!AL48,"")</f>
        <v/>
      </c>
    </row>
    <row r="21" spans="1:44" x14ac:dyDescent="0.3">
      <c r="A21" s="121" t="str">
        <f t="shared" si="1"/>
        <v>Genus species</v>
      </c>
      <c r="B21" s="132" t="str">
        <f t="shared" si="1"/>
        <v>Country.sample</v>
      </c>
      <c r="C21" s="124">
        <f>females!AN1</f>
        <v>20</v>
      </c>
      <c r="D21" s="125" t="str">
        <f>IF(females!AN3&gt;0,females!AN3,"")</f>
        <v/>
      </c>
      <c r="E21" s="126" t="str">
        <f>IF(females!AN4&gt;0,females!AN4,"")</f>
        <v/>
      </c>
      <c r="F21" s="126" t="str">
        <f>IF(females!AN5&gt;0,females!AN5,"")</f>
        <v/>
      </c>
      <c r="G21" s="126" t="str">
        <f>IF(females!AN7&gt;0,females!AN7,"")</f>
        <v/>
      </c>
      <c r="H21" s="126" t="str">
        <f>IF(females!AN8&gt;0,females!AN8,"")</f>
        <v/>
      </c>
      <c r="I21" s="126" t="str">
        <f>IF(females!AN9&gt;0,females!AN9,"")</f>
        <v/>
      </c>
      <c r="J21" s="126" t="str">
        <f>IF(females!AN10&gt;0,females!AN10,"")</f>
        <v/>
      </c>
      <c r="K21" s="126" t="str">
        <f>IF(females!AN11&gt;0,females!AN11,"")</f>
        <v/>
      </c>
      <c r="L21" s="127" t="str">
        <f>IF(females!AN12&gt;0,females!AN12,"")</f>
        <v/>
      </c>
      <c r="M21" s="126" t="str">
        <f>IF(females!AN14&gt;0,females!AN14,"")</f>
        <v/>
      </c>
      <c r="N21" s="126" t="str">
        <f>IF(females!AN15&gt;0,females!AN15,"")</f>
        <v/>
      </c>
      <c r="O21" s="126" t="str">
        <f>IF(females!AN16&gt;0,females!AN16,"")</f>
        <v/>
      </c>
      <c r="P21" s="126" t="str">
        <f>IF(females!AN17&gt;0,females!AN17,"")</f>
        <v/>
      </c>
      <c r="Q21" s="126" t="str">
        <f>IF(females!AN18&gt;0,females!AN18,"")</f>
        <v/>
      </c>
      <c r="R21" s="126" t="str">
        <f>IF(females!AN19&gt;0,females!AN19,"")</f>
        <v/>
      </c>
      <c r="S21" s="126" t="str">
        <f>IF(females!AN20&gt;0,females!AN20,"")</f>
        <v/>
      </c>
      <c r="T21" s="126" t="str">
        <f>IF(females!AN21&gt;0,females!AN21,"")</f>
        <v/>
      </c>
      <c r="U21" s="126" t="str">
        <f>IF(females!AN23&gt;0,females!AN23,"")</f>
        <v/>
      </c>
      <c r="V21" s="126" t="str">
        <f>IF(females!AN24&gt;0,females!AN24,"")</f>
        <v/>
      </c>
      <c r="W21" s="126" t="str">
        <f>IF(females!AN25&gt;0,females!AN25,"")</f>
        <v/>
      </c>
      <c r="X21" s="126" t="str">
        <f>IF(females!AN26&gt;0,females!AN26,"")</f>
        <v/>
      </c>
      <c r="Y21" s="126" t="str">
        <f>IF(females!AN27&gt;0,females!AN27,"")</f>
        <v/>
      </c>
      <c r="Z21" s="126" t="str">
        <f>IF(females!AN28&gt;0,females!AN28,"")</f>
        <v/>
      </c>
      <c r="AA21" s="126" t="str">
        <f>IF(females!AN29&gt;0,females!AN29,"")</f>
        <v/>
      </c>
      <c r="AB21" s="126" t="str">
        <f>IF(females!AN30&gt;0,females!AN30,"")</f>
        <v/>
      </c>
      <c r="AC21" s="126" t="str">
        <f>IF(females!AN32&gt;0,females!AN32,"")</f>
        <v/>
      </c>
      <c r="AD21" s="126" t="str">
        <f>IF(females!AN33&gt;0,females!AN33,"")</f>
        <v/>
      </c>
      <c r="AE21" s="126" t="str">
        <f>IF(females!AN34&gt;0,females!AN34,"")</f>
        <v/>
      </c>
      <c r="AF21" s="126" t="str">
        <f>IF(females!AN35&gt;0,females!AN35,"")</f>
        <v/>
      </c>
      <c r="AG21" s="126" t="str">
        <f>IF(females!AN36&gt;0,females!AN36,"")</f>
        <v/>
      </c>
      <c r="AH21" s="126" t="str">
        <f>IF(females!AN37&gt;0,females!AN37,"")</f>
        <v/>
      </c>
      <c r="AI21" s="126" t="str">
        <f>IF(females!AN38&gt;0,females!AN38,"")</f>
        <v/>
      </c>
      <c r="AJ21" s="126" t="str">
        <f>IF(females!AN39&gt;0,females!AN39,"")</f>
        <v/>
      </c>
      <c r="AK21" s="126" t="str">
        <f>IF(females!AN41&gt;0,females!AN41,"")</f>
        <v/>
      </c>
      <c r="AL21" s="126" t="str">
        <f>IF(females!AN42&gt;0,females!AN42,"")</f>
        <v/>
      </c>
      <c r="AM21" s="126" t="str">
        <f>IF(females!AN43&gt;0,females!AN43,"")</f>
        <v/>
      </c>
      <c r="AN21" s="126" t="str">
        <f>IF(females!AN44&gt;0,females!AN44,"")</f>
        <v/>
      </c>
      <c r="AO21" s="126" t="str">
        <f>IF(females!AN45&gt;0,females!AN45,"")</f>
        <v/>
      </c>
      <c r="AP21" s="126" t="str">
        <f>IF(females!AN46&gt;0,females!AN46,"")</f>
        <v/>
      </c>
      <c r="AQ21" s="126" t="str">
        <f>IF(females!AN47&gt;0,females!AN47,"")</f>
        <v/>
      </c>
      <c r="AR21" s="128" t="str">
        <f>IF(females!AN48&gt;0,females!AN48,"")</f>
        <v/>
      </c>
    </row>
    <row r="22" spans="1:44" x14ac:dyDescent="0.3">
      <c r="A22" s="121" t="str">
        <f t="shared" si="1"/>
        <v>Genus species</v>
      </c>
      <c r="B22" s="132" t="str">
        <f t="shared" si="1"/>
        <v>Country.sample</v>
      </c>
      <c r="C22" s="124">
        <f>females!AP1</f>
        <v>21</v>
      </c>
      <c r="D22" s="125" t="str">
        <f>IF(females!AP3&gt;0,females!AP3,"")</f>
        <v/>
      </c>
      <c r="E22" s="126" t="str">
        <f>IF(females!AP4&gt;0,females!AP4,"")</f>
        <v/>
      </c>
      <c r="F22" s="126" t="str">
        <f>IF(females!AP5&gt;0,females!AP5,"")</f>
        <v/>
      </c>
      <c r="G22" s="126" t="str">
        <f>IF(females!AP7&gt;0,females!AP7,"")</f>
        <v/>
      </c>
      <c r="H22" s="126" t="str">
        <f>IF(females!AP8&gt;0,females!AP8,"")</f>
        <v/>
      </c>
      <c r="I22" s="126" t="str">
        <f>IF(females!AP9&gt;0,females!AP9,"")</f>
        <v/>
      </c>
      <c r="J22" s="126" t="str">
        <f>IF(females!AP10&gt;0,females!AP10,"")</f>
        <v/>
      </c>
      <c r="K22" s="126" t="str">
        <f>IF(females!AP11&gt;0,females!AP11,"")</f>
        <v/>
      </c>
      <c r="L22" s="127" t="str">
        <f>IF(females!AP12&gt;0,females!AP12,"")</f>
        <v/>
      </c>
      <c r="M22" s="126" t="str">
        <f>IF(females!AP14&gt;0,females!AP14,"")</f>
        <v/>
      </c>
      <c r="N22" s="126" t="str">
        <f>IF(females!AP15&gt;0,females!AP15,"")</f>
        <v/>
      </c>
      <c r="O22" s="126" t="str">
        <f>IF(females!AP16&gt;0,females!AP16,"")</f>
        <v/>
      </c>
      <c r="P22" s="126" t="str">
        <f>IF(females!AP17&gt;0,females!AP17,"")</f>
        <v/>
      </c>
      <c r="Q22" s="126" t="str">
        <f>IF(females!AP18&gt;0,females!AP18,"")</f>
        <v/>
      </c>
      <c r="R22" s="126" t="str">
        <f>IF(females!AP19&gt;0,females!AP19,"")</f>
        <v/>
      </c>
      <c r="S22" s="126" t="str">
        <f>IF(females!AP20&gt;0,females!AP20,"")</f>
        <v/>
      </c>
      <c r="T22" s="126" t="str">
        <f>IF(females!AP21&gt;0,females!AP21,"")</f>
        <v/>
      </c>
      <c r="U22" s="126" t="str">
        <f>IF(females!AP23&gt;0,females!AP23,"")</f>
        <v/>
      </c>
      <c r="V22" s="126" t="str">
        <f>IF(females!AP24&gt;0,females!AP24,"")</f>
        <v/>
      </c>
      <c r="W22" s="126" t="str">
        <f>IF(females!AP25&gt;0,females!AP25,"")</f>
        <v/>
      </c>
      <c r="X22" s="126" t="str">
        <f>IF(females!AP26&gt;0,females!AP26,"")</f>
        <v/>
      </c>
      <c r="Y22" s="126" t="str">
        <f>IF(females!AP27&gt;0,females!AP27,"")</f>
        <v/>
      </c>
      <c r="Z22" s="126" t="str">
        <f>IF(females!AP28&gt;0,females!AP28,"")</f>
        <v/>
      </c>
      <c r="AA22" s="126" t="str">
        <f>IF(females!AP29&gt;0,females!AP29,"")</f>
        <v/>
      </c>
      <c r="AB22" s="126" t="str">
        <f>IF(females!AP30&gt;0,females!AP30,"")</f>
        <v/>
      </c>
      <c r="AC22" s="126" t="str">
        <f>IF(females!AP32&gt;0,females!AP32,"")</f>
        <v/>
      </c>
      <c r="AD22" s="126" t="str">
        <f>IF(females!AP33&gt;0,females!AP33,"")</f>
        <v/>
      </c>
      <c r="AE22" s="126" t="str">
        <f>IF(females!AP34&gt;0,females!AP34,"")</f>
        <v/>
      </c>
      <c r="AF22" s="126" t="str">
        <f>IF(females!AP35&gt;0,females!AP35,"")</f>
        <v/>
      </c>
      <c r="AG22" s="126" t="str">
        <f>IF(females!AP36&gt;0,females!AP36,"")</f>
        <v/>
      </c>
      <c r="AH22" s="126" t="str">
        <f>IF(females!AP37&gt;0,females!AP37,"")</f>
        <v/>
      </c>
      <c r="AI22" s="126" t="str">
        <f>IF(females!AP38&gt;0,females!AP38,"")</f>
        <v/>
      </c>
      <c r="AJ22" s="126" t="str">
        <f>IF(females!AP39&gt;0,females!AP39,"")</f>
        <v/>
      </c>
      <c r="AK22" s="126" t="str">
        <f>IF(females!AP41&gt;0,females!AP41,"")</f>
        <v/>
      </c>
      <c r="AL22" s="126" t="str">
        <f>IF(females!AP42&gt;0,females!AP42,"")</f>
        <v/>
      </c>
      <c r="AM22" s="126" t="str">
        <f>IF(females!AP43&gt;0,females!AP43,"")</f>
        <v/>
      </c>
      <c r="AN22" s="126" t="str">
        <f>IF(females!AP44&gt;0,females!AP44,"")</f>
        <v/>
      </c>
      <c r="AO22" s="126" t="str">
        <f>IF(females!AP45&gt;0,females!AP45,"")</f>
        <v/>
      </c>
      <c r="AP22" s="126" t="str">
        <f>IF(females!AP46&gt;0,females!AP46,"")</f>
        <v/>
      </c>
      <c r="AQ22" s="126" t="str">
        <f>IF(females!AP47&gt;0,females!AP47,"")</f>
        <v/>
      </c>
      <c r="AR22" s="128" t="str">
        <f>IF(females!AP48&gt;0,females!AP48,"")</f>
        <v/>
      </c>
    </row>
    <row r="23" spans="1:44" x14ac:dyDescent="0.3">
      <c r="A23" s="121" t="str">
        <f t="shared" si="1"/>
        <v>Genus species</v>
      </c>
      <c r="B23" s="132" t="str">
        <f t="shared" si="1"/>
        <v>Country.sample</v>
      </c>
      <c r="C23" s="124">
        <f>females!AR1</f>
        <v>22</v>
      </c>
      <c r="D23" s="125" t="str">
        <f>IF(females!AR3&gt;0,females!AR3,"")</f>
        <v/>
      </c>
      <c r="E23" s="126" t="str">
        <f>IF(females!AR4&gt;0,females!AR4,"")</f>
        <v/>
      </c>
      <c r="F23" s="126" t="str">
        <f>IF(females!AR5&gt;0,females!AR5,"")</f>
        <v/>
      </c>
      <c r="G23" s="126" t="str">
        <f>IF(females!AR7&gt;0,females!AR7,"")</f>
        <v/>
      </c>
      <c r="H23" s="126" t="str">
        <f>IF(females!AR8&gt;0,females!AR8,"")</f>
        <v/>
      </c>
      <c r="I23" s="126" t="str">
        <f>IF(females!AR9&gt;0,females!AR9,"")</f>
        <v/>
      </c>
      <c r="J23" s="126" t="str">
        <f>IF(females!AR10&gt;0,females!AR10,"")</f>
        <v/>
      </c>
      <c r="K23" s="126" t="str">
        <f>IF(females!AR11&gt;0,females!AR11,"")</f>
        <v/>
      </c>
      <c r="L23" s="127" t="str">
        <f>IF(females!AR12&gt;0,females!AR12,"")</f>
        <v/>
      </c>
      <c r="M23" s="126" t="str">
        <f>IF(females!AR14&gt;0,females!AR14,"")</f>
        <v/>
      </c>
      <c r="N23" s="126" t="str">
        <f>IF(females!AR15&gt;0,females!AR15,"")</f>
        <v/>
      </c>
      <c r="O23" s="126" t="str">
        <f>IF(females!AR16&gt;0,females!AR16,"")</f>
        <v/>
      </c>
      <c r="P23" s="126" t="str">
        <f>IF(females!AR17&gt;0,females!AR17,"")</f>
        <v/>
      </c>
      <c r="Q23" s="126" t="str">
        <f>IF(females!AR18&gt;0,females!AR18,"")</f>
        <v/>
      </c>
      <c r="R23" s="126" t="str">
        <f>IF(females!AR19&gt;0,females!AR19,"")</f>
        <v/>
      </c>
      <c r="S23" s="126" t="str">
        <f>IF(females!AR20&gt;0,females!AR20,"")</f>
        <v/>
      </c>
      <c r="T23" s="126" t="str">
        <f>IF(females!AR21&gt;0,females!AR21,"")</f>
        <v/>
      </c>
      <c r="U23" s="126" t="str">
        <f>IF(females!AR23&gt;0,females!AR23,"")</f>
        <v/>
      </c>
      <c r="V23" s="126" t="str">
        <f>IF(females!AR24&gt;0,females!AR24,"")</f>
        <v/>
      </c>
      <c r="W23" s="126" t="str">
        <f>IF(females!AR25&gt;0,females!AR25,"")</f>
        <v/>
      </c>
      <c r="X23" s="126" t="str">
        <f>IF(females!AR26&gt;0,females!AR26,"")</f>
        <v/>
      </c>
      <c r="Y23" s="126" t="str">
        <f>IF(females!AR27&gt;0,females!AR27,"")</f>
        <v/>
      </c>
      <c r="Z23" s="126" t="str">
        <f>IF(females!AR28&gt;0,females!AR28,"")</f>
        <v/>
      </c>
      <c r="AA23" s="126" t="str">
        <f>IF(females!AR29&gt;0,females!AR29,"")</f>
        <v/>
      </c>
      <c r="AB23" s="126" t="str">
        <f>IF(females!AR30&gt;0,females!AR30,"")</f>
        <v/>
      </c>
      <c r="AC23" s="126" t="str">
        <f>IF(females!AR32&gt;0,females!AR32,"")</f>
        <v/>
      </c>
      <c r="AD23" s="126" t="str">
        <f>IF(females!AR33&gt;0,females!AR33,"")</f>
        <v/>
      </c>
      <c r="AE23" s="126" t="str">
        <f>IF(females!AR34&gt;0,females!AR34,"")</f>
        <v/>
      </c>
      <c r="AF23" s="126" t="str">
        <f>IF(females!AR35&gt;0,females!AR35,"")</f>
        <v/>
      </c>
      <c r="AG23" s="126" t="str">
        <f>IF(females!AR36&gt;0,females!AR36,"")</f>
        <v/>
      </c>
      <c r="AH23" s="126" t="str">
        <f>IF(females!AR37&gt;0,females!AR37,"")</f>
        <v/>
      </c>
      <c r="AI23" s="126" t="str">
        <f>IF(females!AR38&gt;0,females!AR38,"")</f>
        <v/>
      </c>
      <c r="AJ23" s="126" t="str">
        <f>IF(females!AR39&gt;0,females!AR39,"")</f>
        <v/>
      </c>
      <c r="AK23" s="126" t="str">
        <f>IF(females!AR41&gt;0,females!AR41,"")</f>
        <v/>
      </c>
      <c r="AL23" s="126" t="str">
        <f>IF(females!AR42&gt;0,females!AR42,"")</f>
        <v/>
      </c>
      <c r="AM23" s="126" t="str">
        <f>IF(females!AR43&gt;0,females!AR43,"")</f>
        <v/>
      </c>
      <c r="AN23" s="126" t="str">
        <f>IF(females!AR44&gt;0,females!AR44,"")</f>
        <v/>
      </c>
      <c r="AO23" s="126" t="str">
        <f>IF(females!AR45&gt;0,females!AR45,"")</f>
        <v/>
      </c>
      <c r="AP23" s="126" t="str">
        <f>IF(females!AR46&gt;0,females!AR46,"")</f>
        <v/>
      </c>
      <c r="AQ23" s="126" t="str">
        <f>IF(females!AR47&gt;0,females!AR47,"")</f>
        <v/>
      </c>
      <c r="AR23" s="128" t="str">
        <f>IF(females!AR48&gt;0,females!AR48,"")</f>
        <v/>
      </c>
    </row>
    <row r="24" spans="1:44" x14ac:dyDescent="0.3">
      <c r="A24" s="121" t="str">
        <f t="shared" si="1"/>
        <v>Genus species</v>
      </c>
      <c r="B24" s="132" t="str">
        <f t="shared" si="1"/>
        <v>Country.sample</v>
      </c>
      <c r="C24" s="124">
        <f>females!AT1</f>
        <v>23</v>
      </c>
      <c r="D24" s="125" t="str">
        <f>IF(females!AT3&gt;0,females!AT3,"")</f>
        <v/>
      </c>
      <c r="E24" s="126" t="str">
        <f>IF(females!AT4&gt;0,females!AT4,"")</f>
        <v/>
      </c>
      <c r="F24" s="126" t="str">
        <f>IF(females!AT5&gt;0,females!AT5,"")</f>
        <v/>
      </c>
      <c r="G24" s="126" t="str">
        <f>IF(females!AT7&gt;0,females!AT7,"")</f>
        <v/>
      </c>
      <c r="H24" s="126" t="str">
        <f>IF(females!AT8&gt;0,females!AT8,"")</f>
        <v/>
      </c>
      <c r="I24" s="126" t="str">
        <f>IF(females!AT9&gt;0,females!AT9,"")</f>
        <v/>
      </c>
      <c r="J24" s="126" t="str">
        <f>IF(females!AT10&gt;0,females!AT10,"")</f>
        <v/>
      </c>
      <c r="K24" s="126" t="str">
        <f>IF(females!AT11&gt;0,females!AT11,"")</f>
        <v/>
      </c>
      <c r="L24" s="127" t="str">
        <f>IF(females!AT12&gt;0,females!AT12,"")</f>
        <v/>
      </c>
      <c r="M24" s="126" t="str">
        <f>IF(females!AT14&gt;0,females!AT14,"")</f>
        <v/>
      </c>
      <c r="N24" s="126" t="str">
        <f>IF(females!AT15&gt;0,females!AT15,"")</f>
        <v/>
      </c>
      <c r="O24" s="126" t="str">
        <f>IF(females!AT16&gt;0,females!AT16,"")</f>
        <v/>
      </c>
      <c r="P24" s="126" t="str">
        <f>IF(females!AT17&gt;0,females!AT17,"")</f>
        <v/>
      </c>
      <c r="Q24" s="126" t="str">
        <f>IF(females!AT18&gt;0,females!AT18,"")</f>
        <v/>
      </c>
      <c r="R24" s="126" t="str">
        <f>IF(females!AT19&gt;0,females!AT19,"")</f>
        <v/>
      </c>
      <c r="S24" s="126" t="str">
        <f>IF(females!AT20&gt;0,females!AT20,"")</f>
        <v/>
      </c>
      <c r="T24" s="126" t="str">
        <f>IF(females!AT21&gt;0,females!AT21,"")</f>
        <v/>
      </c>
      <c r="U24" s="126" t="str">
        <f>IF(females!AT23&gt;0,females!AT23,"")</f>
        <v/>
      </c>
      <c r="V24" s="126" t="str">
        <f>IF(females!AT24&gt;0,females!AT24,"")</f>
        <v/>
      </c>
      <c r="W24" s="126" t="str">
        <f>IF(females!AT25&gt;0,females!AT25,"")</f>
        <v/>
      </c>
      <c r="X24" s="126" t="str">
        <f>IF(females!AT26&gt;0,females!AT26,"")</f>
        <v/>
      </c>
      <c r="Y24" s="126" t="str">
        <f>IF(females!AT27&gt;0,females!AT27,"")</f>
        <v/>
      </c>
      <c r="Z24" s="126" t="str">
        <f>IF(females!AT28&gt;0,females!AT28,"")</f>
        <v/>
      </c>
      <c r="AA24" s="126" t="str">
        <f>IF(females!AT29&gt;0,females!AT29,"")</f>
        <v/>
      </c>
      <c r="AB24" s="126" t="str">
        <f>IF(females!AT30&gt;0,females!AT30,"")</f>
        <v/>
      </c>
      <c r="AC24" s="126" t="str">
        <f>IF(females!AT32&gt;0,females!AT32,"")</f>
        <v/>
      </c>
      <c r="AD24" s="126" t="str">
        <f>IF(females!AT33&gt;0,females!AT33,"")</f>
        <v/>
      </c>
      <c r="AE24" s="126" t="str">
        <f>IF(females!AT34&gt;0,females!AT34,"")</f>
        <v/>
      </c>
      <c r="AF24" s="126" t="str">
        <f>IF(females!AT35&gt;0,females!AT35,"")</f>
        <v/>
      </c>
      <c r="AG24" s="126" t="str">
        <f>IF(females!AT36&gt;0,females!AT36,"")</f>
        <v/>
      </c>
      <c r="AH24" s="126" t="str">
        <f>IF(females!AT37&gt;0,females!AT37,"")</f>
        <v/>
      </c>
      <c r="AI24" s="126" t="str">
        <f>IF(females!AT38&gt;0,females!AT38,"")</f>
        <v/>
      </c>
      <c r="AJ24" s="126" t="str">
        <f>IF(females!AT39&gt;0,females!AT39,"")</f>
        <v/>
      </c>
      <c r="AK24" s="126" t="str">
        <f>IF(females!AT41&gt;0,females!AT41,"")</f>
        <v/>
      </c>
      <c r="AL24" s="126" t="str">
        <f>IF(females!AT42&gt;0,females!AT42,"")</f>
        <v/>
      </c>
      <c r="AM24" s="126" t="str">
        <f>IF(females!AT43&gt;0,females!AT43,"")</f>
        <v/>
      </c>
      <c r="AN24" s="126" t="str">
        <f>IF(females!AT44&gt;0,females!AT44,"")</f>
        <v/>
      </c>
      <c r="AO24" s="126" t="str">
        <f>IF(females!AT45&gt;0,females!AT45,"")</f>
        <v/>
      </c>
      <c r="AP24" s="126" t="str">
        <f>IF(females!AT46&gt;0,females!AT46,"")</f>
        <v/>
      </c>
      <c r="AQ24" s="126" t="str">
        <f>IF(females!AT47&gt;0,females!AT47,"")</f>
        <v/>
      </c>
      <c r="AR24" s="128" t="str">
        <f>IF(females!AT48&gt;0,females!AT48,"")</f>
        <v/>
      </c>
    </row>
    <row r="25" spans="1:44" x14ac:dyDescent="0.3">
      <c r="A25" s="121" t="str">
        <f t="shared" si="1"/>
        <v>Genus species</v>
      </c>
      <c r="B25" s="132" t="str">
        <f t="shared" si="1"/>
        <v>Country.sample</v>
      </c>
      <c r="C25" s="124">
        <f>females!AV1</f>
        <v>24</v>
      </c>
      <c r="D25" s="125" t="str">
        <f>IF(females!AV3&gt;0,females!AV3,"")</f>
        <v/>
      </c>
      <c r="E25" s="126" t="str">
        <f>IF(females!AV4&gt;0,females!AV4,"")</f>
        <v/>
      </c>
      <c r="F25" s="126" t="str">
        <f>IF(females!AV5&gt;0,females!AV5,"")</f>
        <v/>
      </c>
      <c r="G25" s="126" t="str">
        <f>IF(females!AV7&gt;0,females!AV7,"")</f>
        <v/>
      </c>
      <c r="H25" s="126" t="str">
        <f>IF(females!AV8&gt;0,females!AV8,"")</f>
        <v/>
      </c>
      <c r="I25" s="126" t="str">
        <f>IF(females!AV9&gt;0,females!AV9,"")</f>
        <v/>
      </c>
      <c r="J25" s="126" t="str">
        <f>IF(females!AV10&gt;0,females!AV10,"")</f>
        <v/>
      </c>
      <c r="K25" s="126" t="str">
        <f>IF(females!AV11&gt;0,females!AV11,"")</f>
        <v/>
      </c>
      <c r="L25" s="127" t="str">
        <f>IF(females!AV12&gt;0,females!AV12,"")</f>
        <v/>
      </c>
      <c r="M25" s="126" t="str">
        <f>IF(females!AV14&gt;0,females!AV14,"")</f>
        <v/>
      </c>
      <c r="N25" s="126" t="str">
        <f>IF(females!AV15&gt;0,females!AV15,"")</f>
        <v/>
      </c>
      <c r="O25" s="126" t="str">
        <f>IF(females!AV16&gt;0,females!AV16,"")</f>
        <v/>
      </c>
      <c r="P25" s="126" t="str">
        <f>IF(females!AV17&gt;0,females!AV17,"")</f>
        <v/>
      </c>
      <c r="Q25" s="126" t="str">
        <f>IF(females!AV18&gt;0,females!AV18,"")</f>
        <v/>
      </c>
      <c r="R25" s="126" t="str">
        <f>IF(females!AV19&gt;0,females!AV19,"")</f>
        <v/>
      </c>
      <c r="S25" s="126" t="str">
        <f>IF(females!AV20&gt;0,females!AV20,"")</f>
        <v/>
      </c>
      <c r="T25" s="126" t="str">
        <f>IF(females!AV21&gt;0,females!AV21,"")</f>
        <v/>
      </c>
      <c r="U25" s="126" t="str">
        <f>IF(females!AV23&gt;0,females!AV23,"")</f>
        <v/>
      </c>
      <c r="V25" s="126" t="str">
        <f>IF(females!AV24&gt;0,females!AV24,"")</f>
        <v/>
      </c>
      <c r="W25" s="126" t="str">
        <f>IF(females!AV25&gt;0,females!AV25,"")</f>
        <v/>
      </c>
      <c r="X25" s="126" t="str">
        <f>IF(females!AV26&gt;0,females!AV26,"")</f>
        <v/>
      </c>
      <c r="Y25" s="126" t="str">
        <f>IF(females!AV27&gt;0,females!AV27,"")</f>
        <v/>
      </c>
      <c r="Z25" s="126" t="str">
        <f>IF(females!AV28&gt;0,females!AV28,"")</f>
        <v/>
      </c>
      <c r="AA25" s="126" t="str">
        <f>IF(females!AV29&gt;0,females!AV29,"")</f>
        <v/>
      </c>
      <c r="AB25" s="126" t="str">
        <f>IF(females!AV30&gt;0,females!AV30,"")</f>
        <v/>
      </c>
      <c r="AC25" s="126" t="str">
        <f>IF(females!AV32&gt;0,females!AV32,"")</f>
        <v/>
      </c>
      <c r="AD25" s="126" t="str">
        <f>IF(females!AV33&gt;0,females!AV33,"")</f>
        <v/>
      </c>
      <c r="AE25" s="126" t="str">
        <f>IF(females!AV34&gt;0,females!AV34,"")</f>
        <v/>
      </c>
      <c r="AF25" s="126" t="str">
        <f>IF(females!AV35&gt;0,females!AV35,"")</f>
        <v/>
      </c>
      <c r="AG25" s="126" t="str">
        <f>IF(females!AV36&gt;0,females!AV36,"")</f>
        <v/>
      </c>
      <c r="AH25" s="126" t="str">
        <f>IF(females!AV37&gt;0,females!AV37,"")</f>
        <v/>
      </c>
      <c r="AI25" s="126" t="str">
        <f>IF(females!AV38&gt;0,females!AV38,"")</f>
        <v/>
      </c>
      <c r="AJ25" s="126" t="str">
        <f>IF(females!AV39&gt;0,females!AV39,"")</f>
        <v/>
      </c>
      <c r="AK25" s="126" t="str">
        <f>IF(females!AV41&gt;0,females!AV41,"")</f>
        <v/>
      </c>
      <c r="AL25" s="126" t="str">
        <f>IF(females!AV42&gt;0,females!AV42,"")</f>
        <v/>
      </c>
      <c r="AM25" s="126" t="str">
        <f>IF(females!AV43&gt;0,females!AV43,"")</f>
        <v/>
      </c>
      <c r="AN25" s="126" t="str">
        <f>IF(females!AV44&gt;0,females!AV44,"")</f>
        <v/>
      </c>
      <c r="AO25" s="126" t="str">
        <f>IF(females!AV45&gt;0,females!AV45,"")</f>
        <v/>
      </c>
      <c r="AP25" s="126" t="str">
        <f>IF(females!AV46&gt;0,females!AV46,"")</f>
        <v/>
      </c>
      <c r="AQ25" s="126" t="str">
        <f>IF(females!AV47&gt;0,females!AV47,"")</f>
        <v/>
      </c>
      <c r="AR25" s="128" t="str">
        <f>IF(females!AV48&gt;0,females!AV48,"")</f>
        <v/>
      </c>
    </row>
    <row r="26" spans="1:44" x14ac:dyDescent="0.3">
      <c r="A26" s="121" t="str">
        <f t="shared" si="1"/>
        <v>Genus species</v>
      </c>
      <c r="B26" s="132" t="str">
        <f t="shared" si="1"/>
        <v>Country.sample</v>
      </c>
      <c r="C26" s="124">
        <f>females!AX1</f>
        <v>25</v>
      </c>
      <c r="D26" s="125" t="str">
        <f>IF(females!AX3&gt;0,females!AX3,"")</f>
        <v/>
      </c>
      <c r="E26" s="126" t="str">
        <f>IF(females!AX4&gt;0,females!AX4,"")</f>
        <v/>
      </c>
      <c r="F26" s="126" t="str">
        <f>IF(females!AX5&gt;0,females!AX5,"")</f>
        <v/>
      </c>
      <c r="G26" s="126" t="str">
        <f>IF(females!AX7&gt;0,females!AX7,"")</f>
        <v/>
      </c>
      <c r="H26" s="126" t="str">
        <f>IF(females!AX8&gt;0,females!AX8,"")</f>
        <v/>
      </c>
      <c r="I26" s="126" t="str">
        <f>IF(females!AX9&gt;0,females!AX9,"")</f>
        <v/>
      </c>
      <c r="J26" s="126" t="str">
        <f>IF(females!AX10&gt;0,females!AX10,"")</f>
        <v/>
      </c>
      <c r="K26" s="126" t="str">
        <f>IF(females!AX11&gt;0,females!AX11,"")</f>
        <v/>
      </c>
      <c r="L26" s="127" t="str">
        <f>IF(females!AX12&gt;0,females!AX12,"")</f>
        <v/>
      </c>
      <c r="M26" s="126" t="str">
        <f>IF(females!AX14&gt;0,females!AX14,"")</f>
        <v/>
      </c>
      <c r="N26" s="126" t="str">
        <f>IF(females!AX15&gt;0,females!AX15,"")</f>
        <v/>
      </c>
      <c r="O26" s="126" t="str">
        <f>IF(females!AX16&gt;0,females!AX16,"")</f>
        <v/>
      </c>
      <c r="P26" s="126" t="str">
        <f>IF(females!AX17&gt;0,females!AX17,"")</f>
        <v/>
      </c>
      <c r="Q26" s="126" t="str">
        <f>IF(females!AX18&gt;0,females!AX18,"")</f>
        <v/>
      </c>
      <c r="R26" s="126" t="str">
        <f>IF(females!AX19&gt;0,females!AX19,"")</f>
        <v/>
      </c>
      <c r="S26" s="126" t="str">
        <f>IF(females!AX20&gt;0,females!AX20,"")</f>
        <v/>
      </c>
      <c r="T26" s="126" t="str">
        <f>IF(females!AX21&gt;0,females!AX21,"")</f>
        <v/>
      </c>
      <c r="U26" s="126" t="str">
        <f>IF(females!AX23&gt;0,females!AX23,"")</f>
        <v/>
      </c>
      <c r="V26" s="126" t="str">
        <f>IF(females!AX24&gt;0,females!AX24,"")</f>
        <v/>
      </c>
      <c r="W26" s="126" t="str">
        <f>IF(females!AX25&gt;0,females!AX25,"")</f>
        <v/>
      </c>
      <c r="X26" s="126" t="str">
        <f>IF(females!AX26&gt;0,females!AX26,"")</f>
        <v/>
      </c>
      <c r="Y26" s="126" t="str">
        <f>IF(females!AX27&gt;0,females!AX27,"")</f>
        <v/>
      </c>
      <c r="Z26" s="126" t="str">
        <f>IF(females!AX28&gt;0,females!AX28,"")</f>
        <v/>
      </c>
      <c r="AA26" s="126" t="str">
        <f>IF(females!AX29&gt;0,females!AX29,"")</f>
        <v/>
      </c>
      <c r="AB26" s="126" t="str">
        <f>IF(females!AX30&gt;0,females!AX30,"")</f>
        <v/>
      </c>
      <c r="AC26" s="126" t="str">
        <f>IF(females!AX32&gt;0,females!AX32,"")</f>
        <v/>
      </c>
      <c r="AD26" s="126" t="str">
        <f>IF(females!AX33&gt;0,females!AX33,"")</f>
        <v/>
      </c>
      <c r="AE26" s="126" t="str">
        <f>IF(females!AX34&gt;0,females!AX34,"")</f>
        <v/>
      </c>
      <c r="AF26" s="126" t="str">
        <f>IF(females!AX35&gt;0,females!AX35,"")</f>
        <v/>
      </c>
      <c r="AG26" s="126" t="str">
        <f>IF(females!AX36&gt;0,females!AX36,"")</f>
        <v/>
      </c>
      <c r="AH26" s="126" t="str">
        <f>IF(females!AX37&gt;0,females!AX37,"")</f>
        <v/>
      </c>
      <c r="AI26" s="126" t="str">
        <f>IF(females!AX38&gt;0,females!AX38,"")</f>
        <v/>
      </c>
      <c r="AJ26" s="126" t="str">
        <f>IF(females!AX39&gt;0,females!AX39,"")</f>
        <v/>
      </c>
      <c r="AK26" s="126" t="str">
        <f>IF(females!AX41&gt;0,females!AX41,"")</f>
        <v/>
      </c>
      <c r="AL26" s="126" t="str">
        <f>IF(females!AX42&gt;0,females!AX42,"")</f>
        <v/>
      </c>
      <c r="AM26" s="126" t="str">
        <f>IF(females!AX43&gt;0,females!AX43,"")</f>
        <v/>
      </c>
      <c r="AN26" s="126" t="str">
        <f>IF(females!AX44&gt;0,females!AX44,"")</f>
        <v/>
      </c>
      <c r="AO26" s="126" t="str">
        <f>IF(females!AX45&gt;0,females!AX45,"")</f>
        <v/>
      </c>
      <c r="AP26" s="126" t="str">
        <f>IF(females!AX46&gt;0,females!AX46,"")</f>
        <v/>
      </c>
      <c r="AQ26" s="126" t="str">
        <f>IF(females!AX47&gt;0,females!AX47,"")</f>
        <v/>
      </c>
      <c r="AR26" s="128" t="str">
        <f>IF(females!AX48&gt;0,females!AX48,"")</f>
        <v/>
      </c>
    </row>
    <row r="27" spans="1:44" x14ac:dyDescent="0.3">
      <c r="A27" s="121" t="str">
        <f t="shared" si="1"/>
        <v>Genus species</v>
      </c>
      <c r="B27" s="132" t="str">
        <f t="shared" si="1"/>
        <v>Country.sample</v>
      </c>
      <c r="C27" s="124">
        <f>females!AZ1</f>
        <v>26</v>
      </c>
      <c r="D27" s="125" t="str">
        <f>IF(females!AZ3&gt;0,females!AZ3,"")</f>
        <v/>
      </c>
      <c r="E27" s="126" t="str">
        <f>IF(females!AZ4&gt;0,females!AZ4,"")</f>
        <v/>
      </c>
      <c r="F27" s="126" t="str">
        <f>IF(females!AZ5&gt;0,females!AZ5,"")</f>
        <v/>
      </c>
      <c r="G27" s="126" t="str">
        <f>IF(females!AZ7&gt;0,females!AZ7,"")</f>
        <v/>
      </c>
      <c r="H27" s="126" t="str">
        <f>IF(females!AZ8&gt;0,females!AZ8,"")</f>
        <v/>
      </c>
      <c r="I27" s="126" t="str">
        <f>IF(females!AZ9&gt;0,females!AZ9,"")</f>
        <v/>
      </c>
      <c r="J27" s="126" t="str">
        <f>IF(females!AZ10&gt;0,females!AZ10,"")</f>
        <v/>
      </c>
      <c r="K27" s="126" t="str">
        <f>IF(females!AZ11&gt;0,females!AZ11,"")</f>
        <v/>
      </c>
      <c r="L27" s="127" t="str">
        <f>IF(females!AZ12&gt;0,females!AZ12,"")</f>
        <v/>
      </c>
      <c r="M27" s="126" t="str">
        <f>IF(females!AZ14&gt;0,females!AZ14,"")</f>
        <v/>
      </c>
      <c r="N27" s="126" t="str">
        <f>IF(females!AZ15&gt;0,females!AZ15,"")</f>
        <v/>
      </c>
      <c r="O27" s="126" t="str">
        <f>IF(females!AZ16&gt;0,females!AZ16,"")</f>
        <v/>
      </c>
      <c r="P27" s="126" t="str">
        <f>IF(females!AZ17&gt;0,females!AZ17,"")</f>
        <v/>
      </c>
      <c r="Q27" s="126" t="str">
        <f>IF(females!AZ18&gt;0,females!AZ18,"")</f>
        <v/>
      </c>
      <c r="R27" s="126" t="str">
        <f>IF(females!AZ19&gt;0,females!AZ19,"")</f>
        <v/>
      </c>
      <c r="S27" s="126" t="str">
        <f>IF(females!AZ20&gt;0,females!AZ20,"")</f>
        <v/>
      </c>
      <c r="T27" s="126" t="str">
        <f>IF(females!AZ21&gt;0,females!AZ21,"")</f>
        <v/>
      </c>
      <c r="U27" s="126" t="str">
        <f>IF(females!AZ23&gt;0,females!AZ23,"")</f>
        <v/>
      </c>
      <c r="V27" s="126" t="str">
        <f>IF(females!AZ24&gt;0,females!AZ24,"")</f>
        <v/>
      </c>
      <c r="W27" s="126" t="str">
        <f>IF(females!AZ25&gt;0,females!AZ25,"")</f>
        <v/>
      </c>
      <c r="X27" s="126" t="str">
        <f>IF(females!AZ26&gt;0,females!AZ26,"")</f>
        <v/>
      </c>
      <c r="Y27" s="126" t="str">
        <f>IF(females!AZ27&gt;0,females!AZ27,"")</f>
        <v/>
      </c>
      <c r="Z27" s="126" t="str">
        <f>IF(females!AZ28&gt;0,females!AZ28,"")</f>
        <v/>
      </c>
      <c r="AA27" s="126" t="str">
        <f>IF(females!AZ29&gt;0,females!AZ29,"")</f>
        <v/>
      </c>
      <c r="AB27" s="126" t="str">
        <f>IF(females!AZ30&gt;0,females!AZ30,"")</f>
        <v/>
      </c>
      <c r="AC27" s="126" t="str">
        <f>IF(females!AZ32&gt;0,females!AZ32,"")</f>
        <v/>
      </c>
      <c r="AD27" s="126" t="str">
        <f>IF(females!AZ33&gt;0,females!AZ33,"")</f>
        <v/>
      </c>
      <c r="AE27" s="126" t="str">
        <f>IF(females!AZ34&gt;0,females!AZ34,"")</f>
        <v/>
      </c>
      <c r="AF27" s="126" t="str">
        <f>IF(females!AZ35&gt;0,females!AZ35,"")</f>
        <v/>
      </c>
      <c r="AG27" s="126" t="str">
        <f>IF(females!AZ36&gt;0,females!AZ36,"")</f>
        <v/>
      </c>
      <c r="AH27" s="126" t="str">
        <f>IF(females!AZ37&gt;0,females!AZ37,"")</f>
        <v/>
      </c>
      <c r="AI27" s="126" t="str">
        <f>IF(females!AZ38&gt;0,females!AZ38,"")</f>
        <v/>
      </c>
      <c r="AJ27" s="126" t="str">
        <f>IF(females!AZ39&gt;0,females!AZ39,"")</f>
        <v/>
      </c>
      <c r="AK27" s="126" t="str">
        <f>IF(females!AZ41&gt;0,females!AZ41,"")</f>
        <v/>
      </c>
      <c r="AL27" s="126" t="str">
        <f>IF(females!AZ42&gt;0,females!AZ42,"")</f>
        <v/>
      </c>
      <c r="AM27" s="126" t="str">
        <f>IF(females!AZ43&gt;0,females!AZ43,"")</f>
        <v/>
      </c>
      <c r="AN27" s="126" t="str">
        <f>IF(females!AZ44&gt;0,females!AZ44,"")</f>
        <v/>
      </c>
      <c r="AO27" s="126" t="str">
        <f>IF(females!AZ45&gt;0,females!AZ45,"")</f>
        <v/>
      </c>
      <c r="AP27" s="126" t="str">
        <f>IF(females!AZ46&gt;0,females!AZ46,"")</f>
        <v/>
      </c>
      <c r="AQ27" s="126" t="str">
        <f>IF(females!AZ47&gt;0,females!AZ47,"")</f>
        <v/>
      </c>
      <c r="AR27" s="128" t="str">
        <f>IF(females!AZ48&gt;0,females!AZ48,"")</f>
        <v/>
      </c>
    </row>
    <row r="28" spans="1:44" x14ac:dyDescent="0.3">
      <c r="A28" s="121" t="str">
        <f t="shared" si="1"/>
        <v>Genus species</v>
      </c>
      <c r="B28" s="132" t="str">
        <f t="shared" si="1"/>
        <v>Country.sample</v>
      </c>
      <c r="C28" s="124">
        <f>females!BB1</f>
        <v>27</v>
      </c>
      <c r="D28" s="125" t="str">
        <f>IF(females!BB3&gt;0,females!BB3,"")</f>
        <v/>
      </c>
      <c r="E28" s="126" t="str">
        <f>IF(females!BB4&gt;0,females!BB4,"")</f>
        <v/>
      </c>
      <c r="F28" s="126" t="str">
        <f>IF(females!BB5&gt;0,females!BB5,"")</f>
        <v/>
      </c>
      <c r="G28" s="126" t="str">
        <f>IF(females!BB7&gt;0,females!BB7,"")</f>
        <v/>
      </c>
      <c r="H28" s="126" t="str">
        <f>IF(females!BB8&gt;0,females!BB8,"")</f>
        <v/>
      </c>
      <c r="I28" s="126" t="str">
        <f>IF(females!BB9&gt;0,females!BB9,"")</f>
        <v/>
      </c>
      <c r="J28" s="126" t="str">
        <f>IF(females!BB10&gt;0,females!BB10,"")</f>
        <v/>
      </c>
      <c r="K28" s="126" t="str">
        <f>IF(females!BB11&gt;0,females!BB11,"")</f>
        <v/>
      </c>
      <c r="L28" s="127" t="str">
        <f>IF(females!BB12&gt;0,females!BB12,"")</f>
        <v/>
      </c>
      <c r="M28" s="126" t="str">
        <f>IF(females!BB14&gt;0,females!BB14,"")</f>
        <v/>
      </c>
      <c r="N28" s="126" t="str">
        <f>IF(females!BB15&gt;0,females!BB15,"")</f>
        <v/>
      </c>
      <c r="O28" s="126" t="str">
        <f>IF(females!BB16&gt;0,females!BB16,"")</f>
        <v/>
      </c>
      <c r="P28" s="126" t="str">
        <f>IF(females!BB17&gt;0,females!BB17,"")</f>
        <v/>
      </c>
      <c r="Q28" s="126" t="str">
        <f>IF(females!BB18&gt;0,females!BB18,"")</f>
        <v/>
      </c>
      <c r="R28" s="126" t="str">
        <f>IF(females!BB19&gt;0,females!BB19,"")</f>
        <v/>
      </c>
      <c r="S28" s="126" t="str">
        <f>IF(females!BB20&gt;0,females!BB20,"")</f>
        <v/>
      </c>
      <c r="T28" s="126" t="str">
        <f>IF(females!BB21&gt;0,females!BB21,"")</f>
        <v/>
      </c>
      <c r="U28" s="126" t="str">
        <f>IF(females!BB23&gt;0,females!BB23,"")</f>
        <v/>
      </c>
      <c r="V28" s="126" t="str">
        <f>IF(females!BB24&gt;0,females!BB24,"")</f>
        <v/>
      </c>
      <c r="W28" s="126" t="str">
        <f>IF(females!BB25&gt;0,females!BB25,"")</f>
        <v/>
      </c>
      <c r="X28" s="126" t="str">
        <f>IF(females!BB26&gt;0,females!BB26,"")</f>
        <v/>
      </c>
      <c r="Y28" s="126" t="str">
        <f>IF(females!BB27&gt;0,females!BB27,"")</f>
        <v/>
      </c>
      <c r="Z28" s="126" t="str">
        <f>IF(females!BB28&gt;0,females!BB28,"")</f>
        <v/>
      </c>
      <c r="AA28" s="126" t="str">
        <f>IF(females!BB29&gt;0,females!BB29,"")</f>
        <v/>
      </c>
      <c r="AB28" s="126" t="str">
        <f>IF(females!BB30&gt;0,females!BB30,"")</f>
        <v/>
      </c>
      <c r="AC28" s="126" t="str">
        <f>IF(females!BB32&gt;0,females!BB32,"")</f>
        <v/>
      </c>
      <c r="AD28" s="126" t="str">
        <f>IF(females!BB33&gt;0,females!BB33,"")</f>
        <v/>
      </c>
      <c r="AE28" s="126" t="str">
        <f>IF(females!BB34&gt;0,females!BB34,"")</f>
        <v/>
      </c>
      <c r="AF28" s="126" t="str">
        <f>IF(females!BB35&gt;0,females!BB35,"")</f>
        <v/>
      </c>
      <c r="AG28" s="126" t="str">
        <f>IF(females!BB36&gt;0,females!BB36,"")</f>
        <v/>
      </c>
      <c r="AH28" s="126" t="str">
        <f>IF(females!BB37&gt;0,females!BB37,"")</f>
        <v/>
      </c>
      <c r="AI28" s="126" t="str">
        <f>IF(females!BB38&gt;0,females!BB38,"")</f>
        <v/>
      </c>
      <c r="AJ28" s="126" t="str">
        <f>IF(females!BB39&gt;0,females!BB39,"")</f>
        <v/>
      </c>
      <c r="AK28" s="126" t="str">
        <f>IF(females!BB41&gt;0,females!BB41,"")</f>
        <v/>
      </c>
      <c r="AL28" s="126" t="str">
        <f>IF(females!BB42&gt;0,females!BB42,"")</f>
        <v/>
      </c>
      <c r="AM28" s="126" t="str">
        <f>IF(females!BB43&gt;0,females!BB43,"")</f>
        <v/>
      </c>
      <c r="AN28" s="126" t="str">
        <f>IF(females!BB44&gt;0,females!BB44,"")</f>
        <v/>
      </c>
      <c r="AO28" s="126" t="str">
        <f>IF(females!BB45&gt;0,females!BB45,"")</f>
        <v/>
      </c>
      <c r="AP28" s="126" t="str">
        <f>IF(females!BB46&gt;0,females!BB46,"")</f>
        <v/>
      </c>
      <c r="AQ28" s="126" t="str">
        <f>IF(females!BB47&gt;0,females!BB47,"")</f>
        <v/>
      </c>
      <c r="AR28" s="128" t="str">
        <f>IF(females!BB48&gt;0,females!BB48,"")</f>
        <v/>
      </c>
    </row>
    <row r="29" spans="1:44" x14ac:dyDescent="0.3">
      <c r="A29" s="121" t="str">
        <f t="shared" si="1"/>
        <v>Genus species</v>
      </c>
      <c r="B29" s="132" t="str">
        <f t="shared" si="1"/>
        <v>Country.sample</v>
      </c>
      <c r="C29" s="124">
        <f>females!BD1</f>
        <v>28</v>
      </c>
      <c r="D29" s="125" t="str">
        <f>IF(females!BD3&gt;0,females!BD3,"")</f>
        <v/>
      </c>
      <c r="E29" s="126" t="str">
        <f>IF(females!BD4&gt;0,females!BD4,"")</f>
        <v/>
      </c>
      <c r="F29" s="126" t="str">
        <f>IF(females!BD5&gt;0,females!BD5,"")</f>
        <v/>
      </c>
      <c r="G29" s="126" t="str">
        <f>IF(females!BD7&gt;0,females!BD7,"")</f>
        <v/>
      </c>
      <c r="H29" s="126" t="str">
        <f>IF(females!BD8&gt;0,females!BD8,"")</f>
        <v/>
      </c>
      <c r="I29" s="126" t="str">
        <f>IF(females!BD9&gt;0,females!BD9,"")</f>
        <v/>
      </c>
      <c r="J29" s="126" t="str">
        <f>IF(females!BD10&gt;0,females!BD10,"")</f>
        <v/>
      </c>
      <c r="K29" s="126" t="str">
        <f>IF(females!BD11&gt;0,females!BD11,"")</f>
        <v/>
      </c>
      <c r="L29" s="127" t="str">
        <f>IF(females!BD12&gt;0,females!BD12,"")</f>
        <v/>
      </c>
      <c r="M29" s="126" t="str">
        <f>IF(females!BD14&gt;0,females!BD14,"")</f>
        <v/>
      </c>
      <c r="N29" s="126" t="str">
        <f>IF(females!BD15&gt;0,females!BD15,"")</f>
        <v/>
      </c>
      <c r="O29" s="126" t="str">
        <f>IF(females!BD16&gt;0,females!BD16,"")</f>
        <v/>
      </c>
      <c r="P29" s="126" t="str">
        <f>IF(females!BD17&gt;0,females!BD17,"")</f>
        <v/>
      </c>
      <c r="Q29" s="126" t="str">
        <f>IF(females!BD18&gt;0,females!BD18,"")</f>
        <v/>
      </c>
      <c r="R29" s="126" t="str">
        <f>IF(females!BD19&gt;0,females!BD19,"")</f>
        <v/>
      </c>
      <c r="S29" s="126" t="str">
        <f>IF(females!BD20&gt;0,females!BD20,"")</f>
        <v/>
      </c>
      <c r="T29" s="126" t="str">
        <f>IF(females!BD21&gt;0,females!BD21,"")</f>
        <v/>
      </c>
      <c r="U29" s="126" t="str">
        <f>IF(females!BD23&gt;0,females!BD23,"")</f>
        <v/>
      </c>
      <c r="V29" s="126" t="str">
        <f>IF(females!BD24&gt;0,females!BD24,"")</f>
        <v/>
      </c>
      <c r="W29" s="126" t="str">
        <f>IF(females!BD25&gt;0,females!BD25,"")</f>
        <v/>
      </c>
      <c r="X29" s="126" t="str">
        <f>IF(females!BD26&gt;0,females!BD26,"")</f>
        <v/>
      </c>
      <c r="Y29" s="126" t="str">
        <f>IF(females!BD27&gt;0,females!BD27,"")</f>
        <v/>
      </c>
      <c r="Z29" s="126" t="str">
        <f>IF(females!BD28&gt;0,females!BD28,"")</f>
        <v/>
      </c>
      <c r="AA29" s="126" t="str">
        <f>IF(females!BD29&gt;0,females!BD29,"")</f>
        <v/>
      </c>
      <c r="AB29" s="126" t="str">
        <f>IF(females!BD30&gt;0,females!BD30,"")</f>
        <v/>
      </c>
      <c r="AC29" s="126" t="str">
        <f>IF(females!BD32&gt;0,females!BD32,"")</f>
        <v/>
      </c>
      <c r="AD29" s="126" t="str">
        <f>IF(females!BD33&gt;0,females!BD33,"")</f>
        <v/>
      </c>
      <c r="AE29" s="126" t="str">
        <f>IF(females!BD34&gt;0,females!BD34,"")</f>
        <v/>
      </c>
      <c r="AF29" s="126" t="str">
        <f>IF(females!BD35&gt;0,females!BD35,"")</f>
        <v/>
      </c>
      <c r="AG29" s="126" t="str">
        <f>IF(females!BD36&gt;0,females!BD36,"")</f>
        <v/>
      </c>
      <c r="AH29" s="126" t="str">
        <f>IF(females!BD37&gt;0,females!BD37,"")</f>
        <v/>
      </c>
      <c r="AI29" s="126" t="str">
        <f>IF(females!BD38&gt;0,females!BD38,"")</f>
        <v/>
      </c>
      <c r="AJ29" s="126" t="str">
        <f>IF(females!BD39&gt;0,females!BD39,"")</f>
        <v/>
      </c>
      <c r="AK29" s="126" t="str">
        <f>IF(females!BD41&gt;0,females!BD41,"")</f>
        <v/>
      </c>
      <c r="AL29" s="126" t="str">
        <f>IF(females!BD42&gt;0,females!BD42,"")</f>
        <v/>
      </c>
      <c r="AM29" s="126" t="str">
        <f>IF(females!BD43&gt;0,females!BD43,"")</f>
        <v/>
      </c>
      <c r="AN29" s="126" t="str">
        <f>IF(females!BD44&gt;0,females!BD44,"")</f>
        <v/>
      </c>
      <c r="AO29" s="126" t="str">
        <f>IF(females!BD45&gt;0,females!BD45,"")</f>
        <v/>
      </c>
      <c r="AP29" s="126" t="str">
        <f>IF(females!BD46&gt;0,females!BD46,"")</f>
        <v/>
      </c>
      <c r="AQ29" s="126" t="str">
        <f>IF(females!BD47&gt;0,females!BD47,"")</f>
        <v/>
      </c>
      <c r="AR29" s="128" t="str">
        <f>IF(females!BD48&gt;0,females!BD48,"")</f>
        <v/>
      </c>
    </row>
    <row r="30" spans="1:44" x14ac:dyDescent="0.3">
      <c r="A30" s="121" t="str">
        <f t="shared" si="1"/>
        <v>Genus species</v>
      </c>
      <c r="B30" s="132" t="str">
        <f t="shared" si="1"/>
        <v>Country.sample</v>
      </c>
      <c r="C30" s="124">
        <f>females!BF1</f>
        <v>29</v>
      </c>
      <c r="D30" s="125" t="str">
        <f>IF(females!BF3&gt;0,females!BF3,"")</f>
        <v/>
      </c>
      <c r="E30" s="126" t="str">
        <f>IF(females!BF4&gt;0,females!BF4,"")</f>
        <v/>
      </c>
      <c r="F30" s="126" t="str">
        <f>IF(females!BF5&gt;0,females!BF5,"")</f>
        <v/>
      </c>
      <c r="G30" s="126" t="str">
        <f>IF(females!BF7&gt;0,females!BF7,"")</f>
        <v/>
      </c>
      <c r="H30" s="126" t="str">
        <f>IF(females!BF8&gt;0,females!BF8,"")</f>
        <v/>
      </c>
      <c r="I30" s="126" t="str">
        <f>IF(females!BF9&gt;0,females!BF9,"")</f>
        <v/>
      </c>
      <c r="J30" s="126" t="str">
        <f>IF(females!BF10&gt;0,females!BF10,"")</f>
        <v/>
      </c>
      <c r="K30" s="126" t="str">
        <f>IF(females!BF11&gt;0,females!BF11,"")</f>
        <v/>
      </c>
      <c r="L30" s="127" t="str">
        <f>IF(females!BF12&gt;0,females!BF12,"")</f>
        <v/>
      </c>
      <c r="M30" s="126" t="str">
        <f>IF(females!BF14&gt;0,females!BF14,"")</f>
        <v/>
      </c>
      <c r="N30" s="126" t="str">
        <f>IF(females!BF15&gt;0,females!BF15,"")</f>
        <v/>
      </c>
      <c r="O30" s="126" t="str">
        <f>IF(females!BF16&gt;0,females!BF16,"")</f>
        <v/>
      </c>
      <c r="P30" s="126" t="str">
        <f>IF(females!BF17&gt;0,females!BF17,"")</f>
        <v/>
      </c>
      <c r="Q30" s="126" t="str">
        <f>IF(females!BF18&gt;0,females!BF18,"")</f>
        <v/>
      </c>
      <c r="R30" s="126" t="str">
        <f>IF(females!BF19&gt;0,females!BF19,"")</f>
        <v/>
      </c>
      <c r="S30" s="126" t="str">
        <f>IF(females!BF20&gt;0,females!BF20,"")</f>
        <v/>
      </c>
      <c r="T30" s="126" t="str">
        <f>IF(females!BF21&gt;0,females!BF21,"")</f>
        <v/>
      </c>
      <c r="U30" s="126" t="str">
        <f>IF(females!BF23&gt;0,females!BF23,"")</f>
        <v/>
      </c>
      <c r="V30" s="126" t="str">
        <f>IF(females!BF24&gt;0,females!BF24,"")</f>
        <v/>
      </c>
      <c r="W30" s="126" t="str">
        <f>IF(females!BF25&gt;0,females!BF25,"")</f>
        <v/>
      </c>
      <c r="X30" s="126" t="str">
        <f>IF(females!BF26&gt;0,females!BF26,"")</f>
        <v/>
      </c>
      <c r="Y30" s="126" t="str">
        <f>IF(females!BF27&gt;0,females!BF27,"")</f>
        <v/>
      </c>
      <c r="Z30" s="126" t="str">
        <f>IF(females!BF28&gt;0,females!BF28,"")</f>
        <v/>
      </c>
      <c r="AA30" s="126" t="str">
        <f>IF(females!BF29&gt;0,females!BF29,"")</f>
        <v/>
      </c>
      <c r="AB30" s="126" t="str">
        <f>IF(females!BF30&gt;0,females!BF30,"")</f>
        <v/>
      </c>
      <c r="AC30" s="126" t="str">
        <f>IF(females!BF32&gt;0,females!BF32,"")</f>
        <v/>
      </c>
      <c r="AD30" s="126" t="str">
        <f>IF(females!BF33&gt;0,females!BF33,"")</f>
        <v/>
      </c>
      <c r="AE30" s="126" t="str">
        <f>IF(females!BF34&gt;0,females!BF34,"")</f>
        <v/>
      </c>
      <c r="AF30" s="126" t="str">
        <f>IF(females!BF35&gt;0,females!BF35,"")</f>
        <v/>
      </c>
      <c r="AG30" s="126" t="str">
        <f>IF(females!BF36&gt;0,females!BF36,"")</f>
        <v/>
      </c>
      <c r="AH30" s="126" t="str">
        <f>IF(females!BF37&gt;0,females!BF37,"")</f>
        <v/>
      </c>
      <c r="AI30" s="126" t="str">
        <f>IF(females!BF38&gt;0,females!BF38,"")</f>
        <v/>
      </c>
      <c r="AJ30" s="126" t="str">
        <f>IF(females!BF39&gt;0,females!BF39,"")</f>
        <v/>
      </c>
      <c r="AK30" s="126" t="str">
        <f>IF(females!BF41&gt;0,females!BF41,"")</f>
        <v/>
      </c>
      <c r="AL30" s="126" t="str">
        <f>IF(females!BF42&gt;0,females!BF42,"")</f>
        <v/>
      </c>
      <c r="AM30" s="126" t="str">
        <f>IF(females!BF43&gt;0,females!BF43,"")</f>
        <v/>
      </c>
      <c r="AN30" s="126" t="str">
        <f>IF(females!BF44&gt;0,females!BF44,"")</f>
        <v/>
      </c>
      <c r="AO30" s="126" t="str">
        <f>IF(females!BF45&gt;0,females!BF45,"")</f>
        <v/>
      </c>
      <c r="AP30" s="126" t="str">
        <f>IF(females!BF46&gt;0,females!BF46,"")</f>
        <v/>
      </c>
      <c r="AQ30" s="126" t="str">
        <f>IF(females!BF47&gt;0,females!BF47,"")</f>
        <v/>
      </c>
      <c r="AR30" s="128" t="str">
        <f>IF(females!BF48&gt;0,females!BF48,"")</f>
        <v/>
      </c>
    </row>
    <row r="31" spans="1:44" x14ac:dyDescent="0.3">
      <c r="A31" s="121" t="str">
        <f t="shared" si="1"/>
        <v>Genus species</v>
      </c>
      <c r="B31" s="132" t="str">
        <f t="shared" si="1"/>
        <v>Country.sample</v>
      </c>
      <c r="C31" s="124">
        <f>females!BH1</f>
        <v>30</v>
      </c>
      <c r="D31" s="125" t="str">
        <f>IF(females!BH3&gt;0,females!BH3,"")</f>
        <v/>
      </c>
      <c r="E31" s="126" t="str">
        <f>IF(females!BH4&gt;0,females!BH4,"")</f>
        <v/>
      </c>
      <c r="F31" s="126" t="str">
        <f>IF(females!BH5&gt;0,females!BH5,"")</f>
        <v/>
      </c>
      <c r="G31" s="126" t="str">
        <f>IF(females!BH7&gt;0,females!BH7,"")</f>
        <v/>
      </c>
      <c r="H31" s="126" t="str">
        <f>IF(females!BH8&gt;0,females!BH8,"")</f>
        <v/>
      </c>
      <c r="I31" s="126" t="str">
        <f>IF(females!BH9&gt;0,females!BH9,"")</f>
        <v/>
      </c>
      <c r="J31" s="126" t="str">
        <f>IF(females!BH10&gt;0,females!BH10,"")</f>
        <v/>
      </c>
      <c r="K31" s="126" t="str">
        <f>IF(females!BH11&gt;0,females!BH11,"")</f>
        <v/>
      </c>
      <c r="L31" s="127" t="str">
        <f>IF(females!BH12&gt;0,females!BH12,"")</f>
        <v/>
      </c>
      <c r="M31" s="126" t="str">
        <f>IF(females!BH14&gt;0,females!BH14,"")</f>
        <v/>
      </c>
      <c r="N31" s="126" t="str">
        <f>IF(females!BH15&gt;0,females!BH15,"")</f>
        <v/>
      </c>
      <c r="O31" s="126" t="str">
        <f>IF(females!BH16&gt;0,females!BH16,"")</f>
        <v/>
      </c>
      <c r="P31" s="126" t="str">
        <f>IF(females!BH17&gt;0,females!BH17,"")</f>
        <v/>
      </c>
      <c r="Q31" s="126" t="str">
        <f>IF(females!BH18&gt;0,females!BH18,"")</f>
        <v/>
      </c>
      <c r="R31" s="126" t="str">
        <f>IF(females!BH19&gt;0,females!BH19,"")</f>
        <v/>
      </c>
      <c r="S31" s="126" t="str">
        <f>IF(females!BH20&gt;0,females!BH20,"")</f>
        <v/>
      </c>
      <c r="T31" s="126" t="str">
        <f>IF(females!BH21&gt;0,females!BH21,"")</f>
        <v/>
      </c>
      <c r="U31" s="126" t="str">
        <f>IF(females!BH23&gt;0,females!BH23,"")</f>
        <v/>
      </c>
      <c r="V31" s="126" t="str">
        <f>IF(females!BH24&gt;0,females!BH24,"")</f>
        <v/>
      </c>
      <c r="W31" s="126" t="str">
        <f>IF(females!BH25&gt;0,females!BH25,"")</f>
        <v/>
      </c>
      <c r="X31" s="126" t="str">
        <f>IF(females!BH26&gt;0,females!BH26,"")</f>
        <v/>
      </c>
      <c r="Y31" s="126" t="str">
        <f>IF(females!BH27&gt;0,females!BH27,"")</f>
        <v/>
      </c>
      <c r="Z31" s="126" t="str">
        <f>IF(females!BH28&gt;0,females!BH28,"")</f>
        <v/>
      </c>
      <c r="AA31" s="126" t="str">
        <f>IF(females!BH29&gt;0,females!BH29,"")</f>
        <v/>
      </c>
      <c r="AB31" s="126" t="str">
        <f>IF(females!BH30&gt;0,females!BH30,"")</f>
        <v/>
      </c>
      <c r="AC31" s="126" t="str">
        <f>IF(females!BH32&gt;0,females!BH32,"")</f>
        <v/>
      </c>
      <c r="AD31" s="126" t="str">
        <f>IF(females!BH33&gt;0,females!BH33,"")</f>
        <v/>
      </c>
      <c r="AE31" s="126" t="str">
        <f>IF(females!BH34&gt;0,females!BH34,"")</f>
        <v/>
      </c>
      <c r="AF31" s="126" t="str">
        <f>IF(females!BH35&gt;0,females!BH35,"")</f>
        <v/>
      </c>
      <c r="AG31" s="126" t="str">
        <f>IF(females!BH36&gt;0,females!BH36,"")</f>
        <v/>
      </c>
      <c r="AH31" s="126" t="str">
        <f>IF(females!BH37&gt;0,females!BH37,"")</f>
        <v/>
      </c>
      <c r="AI31" s="126" t="str">
        <f>IF(females!BH38&gt;0,females!BH38,"")</f>
        <v/>
      </c>
      <c r="AJ31" s="126" t="str">
        <f>IF(females!BH39&gt;0,females!BH39,"")</f>
        <v/>
      </c>
      <c r="AK31" s="126" t="str">
        <f>IF(females!BH41&gt;0,females!BH41,"")</f>
        <v/>
      </c>
      <c r="AL31" s="126" t="str">
        <f>IF(females!BH42&gt;0,females!BH42,"")</f>
        <v/>
      </c>
      <c r="AM31" s="126" t="str">
        <f>IF(females!BH43&gt;0,females!BH43,"")</f>
        <v/>
      </c>
      <c r="AN31" s="126" t="str">
        <f>IF(females!BH44&gt;0,females!BH44,"")</f>
        <v/>
      </c>
      <c r="AO31" s="126" t="str">
        <f>IF(females!BH45&gt;0,females!BH45,"")</f>
        <v/>
      </c>
      <c r="AP31" s="126" t="str">
        <f>IF(females!BH46&gt;0,females!BH46,"")</f>
        <v/>
      </c>
      <c r="AQ31" s="126" t="str">
        <f>IF(females!BH47&gt;0,females!BH47,"")</f>
        <v/>
      </c>
      <c r="AR31" s="128" t="str">
        <f>IF(females!BH48&gt;0,females!BH48,"")</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sheetPr>
  <dimension ref="A1:AH33"/>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4.4" x14ac:dyDescent="0.3"/>
  <cols>
    <col min="1" max="1" width="16.88671875" style="130" customWidth="1"/>
    <col min="2" max="2" width="16.88671875" style="141" customWidth="1"/>
    <col min="3" max="3" width="9.109375" style="131"/>
    <col min="4" max="4" width="9.109375" style="122" customWidth="1"/>
    <col min="5" max="34" width="9.109375" style="122"/>
    <col min="35" max="35" width="2.88671875" style="122" customWidth="1"/>
    <col min="36" max="16384" width="9.109375" style="122"/>
  </cols>
  <sheetData>
    <row r="1" spans="1:34" ht="69" x14ac:dyDescent="0.3">
      <c r="A1" s="121" t="s">
        <v>5</v>
      </c>
      <c r="B1" s="132" t="s">
        <v>7</v>
      </c>
      <c r="C1" s="133" t="s">
        <v>60</v>
      </c>
      <c r="D1" s="119" t="s">
        <v>25</v>
      </c>
      <c r="E1" s="119" t="s">
        <v>26</v>
      </c>
      <c r="F1" s="119" t="s">
        <v>27</v>
      </c>
      <c r="G1" s="120" t="s">
        <v>61</v>
      </c>
      <c r="H1" s="120" t="s">
        <v>62</v>
      </c>
      <c r="I1" s="120" t="s">
        <v>63</v>
      </c>
      <c r="J1" s="120" t="s">
        <v>64</v>
      </c>
      <c r="K1" s="120" t="s">
        <v>68</v>
      </c>
      <c r="L1" s="120" t="s">
        <v>69</v>
      </c>
      <c r="M1" s="120" t="s">
        <v>70</v>
      </c>
      <c r="N1" s="120" t="s">
        <v>72</v>
      </c>
      <c r="O1" s="120" t="s">
        <v>73</v>
      </c>
      <c r="P1" s="120" t="s">
        <v>74</v>
      </c>
      <c r="Q1" s="120" t="s">
        <v>76</v>
      </c>
      <c r="R1" s="120" t="s">
        <v>77</v>
      </c>
      <c r="S1" s="120" t="s">
        <v>78</v>
      </c>
      <c r="T1" s="120" t="s">
        <v>80</v>
      </c>
      <c r="U1" s="120" t="s">
        <v>81</v>
      </c>
      <c r="V1" s="120" t="s">
        <v>82</v>
      </c>
      <c r="W1" s="120" t="s">
        <v>84</v>
      </c>
      <c r="X1" s="120" t="s">
        <v>85</v>
      </c>
      <c r="Y1" s="120" t="s">
        <v>86</v>
      </c>
      <c r="Z1" s="120" t="s">
        <v>88</v>
      </c>
      <c r="AA1" s="120" t="s">
        <v>89</v>
      </c>
      <c r="AB1" s="120" t="s">
        <v>90</v>
      </c>
      <c r="AC1" s="120" t="s">
        <v>92</v>
      </c>
      <c r="AD1" s="120" t="s">
        <v>93</v>
      </c>
      <c r="AE1" s="120" t="s">
        <v>94</v>
      </c>
      <c r="AF1" s="120" t="s">
        <v>96</v>
      </c>
      <c r="AG1" s="120" t="s">
        <v>97</v>
      </c>
      <c r="AH1" s="120" t="s">
        <v>98</v>
      </c>
    </row>
    <row r="2" spans="1:34" x14ac:dyDescent="0.3">
      <c r="A2" s="123" t="str">
        <f>'general info'!D2</f>
        <v>Genus species</v>
      </c>
      <c r="B2" s="142" t="str">
        <f>'general info'!D3</f>
        <v>Country.sample</v>
      </c>
      <c r="C2" s="124" t="str">
        <f>females!B1</f>
        <v>1 (HOL)</v>
      </c>
      <c r="D2" s="134" t="str">
        <f>IF(females!C3&gt;0,females!C3,"")</f>
        <v/>
      </c>
      <c r="E2" s="135" t="str">
        <f>IF(females!C4&gt;0,females!C4,"")</f>
        <v/>
      </c>
      <c r="F2" s="135" t="str">
        <f>IF(females!C5&gt;0,females!C5,"")</f>
        <v/>
      </c>
      <c r="G2" s="135" t="str">
        <f>IF(females!C8&gt;0,females!C8,"")</f>
        <v/>
      </c>
      <c r="H2" s="135" t="str">
        <f>IF(females!C9&gt;0,females!C9,"")</f>
        <v/>
      </c>
      <c r="I2" s="135" t="str">
        <f>IF(females!C10&gt;0,females!C10,"")</f>
        <v/>
      </c>
      <c r="J2" s="135" t="str">
        <f>IF(females!C11&gt;0,females!C11,"")</f>
        <v/>
      </c>
      <c r="K2" s="135" t="str">
        <f>IF(females!C14&gt;0,females!C14,"")</f>
        <v/>
      </c>
      <c r="L2" s="135" t="str">
        <f>IF(females!C15&gt;0,females!C15,"")</f>
        <v/>
      </c>
      <c r="M2" s="135" t="str">
        <f>IF(females!C16&gt;0,females!C16,"")</f>
        <v/>
      </c>
      <c r="N2" s="135" t="str">
        <f>IF(females!C18&gt;0,females!C18,"")</f>
        <v/>
      </c>
      <c r="O2" s="135" t="str">
        <f>IF(females!C19&gt;0,females!C19,"")</f>
        <v/>
      </c>
      <c r="P2" s="135" t="str">
        <f>IF(females!C20&gt;0,females!C20,"")</f>
        <v/>
      </c>
      <c r="Q2" s="135" t="str">
        <f>IF(females!C23&gt;0,females!C23,"")</f>
        <v/>
      </c>
      <c r="R2" s="135" t="str">
        <f>IF(females!C24&gt;0,females!C24,"")</f>
        <v/>
      </c>
      <c r="S2" s="135" t="str">
        <f>IF(females!C25&gt;0,females!C25,"")</f>
        <v/>
      </c>
      <c r="T2" s="135" t="str">
        <f>IF(females!C27&gt;0,females!C27,"")</f>
        <v/>
      </c>
      <c r="U2" s="135" t="str">
        <f>IF(females!C28&gt;0,females!C28,"")</f>
        <v/>
      </c>
      <c r="V2" s="135" t="str">
        <f>IF(females!C29&gt;0,females!C29,"")</f>
        <v/>
      </c>
      <c r="W2" s="135" t="str">
        <f>IF(females!C32&gt;0,females!C32,"")</f>
        <v/>
      </c>
      <c r="X2" s="135" t="str">
        <f>IF(females!C33&gt;0,females!C33,"")</f>
        <v/>
      </c>
      <c r="Y2" s="135" t="str">
        <f>IF(females!C34&gt;0,females!C34,"")</f>
        <v/>
      </c>
      <c r="Z2" s="135" t="str">
        <f>IF(females!C36&gt;0,females!C36,"")</f>
        <v/>
      </c>
      <c r="AA2" s="135" t="str">
        <f>IF(females!C37&gt;0,females!C37,"")</f>
        <v/>
      </c>
      <c r="AB2" s="135" t="str">
        <f>IF(females!C38&gt;0,females!C38,"")</f>
        <v/>
      </c>
      <c r="AC2" s="135" t="str">
        <f>IF(females!C41&gt;0,females!C41,"")</f>
        <v/>
      </c>
      <c r="AD2" s="135" t="str">
        <f>IF(females!C42&gt;0,females!C42,"")</f>
        <v/>
      </c>
      <c r="AE2" s="135" t="str">
        <f>IF(females!C43&gt;0,females!C43,"")</f>
        <v/>
      </c>
      <c r="AF2" s="135" t="str">
        <f>IF(females!C45&gt;0,females!C45,"")</f>
        <v/>
      </c>
      <c r="AG2" s="135" t="str">
        <f>IF(females!C46&gt;0,females!C46,"")</f>
        <v/>
      </c>
      <c r="AH2" s="135" t="str">
        <f>IF(females!C47&gt;0,females!C47,"")</f>
        <v/>
      </c>
    </row>
    <row r="3" spans="1:34" x14ac:dyDescent="0.3">
      <c r="A3" s="121" t="str">
        <f>A$2</f>
        <v>Genus species</v>
      </c>
      <c r="B3" s="132" t="str">
        <f>B$2</f>
        <v>Country.sample</v>
      </c>
      <c r="C3" s="124">
        <f>females!D1</f>
        <v>2</v>
      </c>
      <c r="D3" s="134" t="str">
        <f>IF(females!E3&gt;0,females!E3,"")</f>
        <v/>
      </c>
      <c r="E3" s="135" t="str">
        <f>IF(females!E4&gt;0,females!E4,"")</f>
        <v/>
      </c>
      <c r="F3" s="136" t="str">
        <f>IF(females!E5&gt;0,females!E5,"")</f>
        <v/>
      </c>
      <c r="G3" s="135" t="str">
        <f>IF(females!E8&gt;0,females!E8,"")</f>
        <v/>
      </c>
      <c r="H3" s="135" t="str">
        <f>IF(females!E9&gt;0,females!E9,"")</f>
        <v/>
      </c>
      <c r="I3" s="135" t="str">
        <f>IF(females!E10&gt;0,females!E10,"")</f>
        <v/>
      </c>
      <c r="J3" s="135" t="str">
        <f>IF(females!E11&gt;0,females!E11,"")</f>
        <v/>
      </c>
      <c r="K3" s="135" t="str">
        <f>IF(females!E14&gt;0,females!E14,"")</f>
        <v/>
      </c>
      <c r="L3" s="135" t="str">
        <f>IF(females!E15&gt;0,females!E15,"")</f>
        <v/>
      </c>
      <c r="M3" s="135" t="str">
        <f>IF(females!E16&gt;0,females!E16,"")</f>
        <v/>
      </c>
      <c r="N3" s="135" t="str">
        <f>IF(females!E18&gt;0,females!E18,"")</f>
        <v/>
      </c>
      <c r="O3" s="135" t="str">
        <f>IF(females!E19&gt;0,females!E19,"")</f>
        <v/>
      </c>
      <c r="P3" s="135" t="str">
        <f>IF(females!E20&gt;0,females!E20,"")</f>
        <v/>
      </c>
      <c r="Q3" s="135" t="str">
        <f>IF(females!E23&gt;0,females!E23,"")</f>
        <v/>
      </c>
      <c r="R3" s="135" t="str">
        <f>IF(females!E24&gt;0,females!E24,"")</f>
        <v/>
      </c>
      <c r="S3" s="135" t="str">
        <f>IF(females!E25&gt;0,females!E25,"")</f>
        <v/>
      </c>
      <c r="T3" s="135" t="str">
        <f>IF(females!E27&gt;0,females!E27,"")</f>
        <v/>
      </c>
      <c r="U3" s="135" t="str">
        <f>IF(females!E28&gt;0,females!E28,"")</f>
        <v/>
      </c>
      <c r="V3" s="135" t="str">
        <f>IF(females!E29&gt;0,females!E29,"")</f>
        <v/>
      </c>
      <c r="W3" s="135" t="str">
        <f>IF(females!E32&gt;0,females!E32,"")</f>
        <v/>
      </c>
      <c r="X3" s="135" t="str">
        <f>IF(females!E33&gt;0,females!E33,"")</f>
        <v/>
      </c>
      <c r="Y3" s="135" t="str">
        <f>IF(females!E34&gt;0,females!E34,"")</f>
        <v/>
      </c>
      <c r="Z3" s="135" t="str">
        <f>IF(females!E36&gt;0,females!E36,"")</f>
        <v/>
      </c>
      <c r="AA3" s="135" t="str">
        <f>IF(females!E37&gt;0,females!E37,"")</f>
        <v/>
      </c>
      <c r="AB3" s="135" t="str">
        <f>IF(females!E38&gt;0,females!E38,"")</f>
        <v/>
      </c>
      <c r="AC3" s="135" t="str">
        <f>IF(females!E41&gt;0,females!E41,"")</f>
        <v/>
      </c>
      <c r="AD3" s="135" t="str">
        <f>IF(females!E42&gt;0,females!E42,"")</f>
        <v/>
      </c>
      <c r="AE3" s="135" t="str">
        <f>IF(females!E43&gt;0,females!E43,"")</f>
        <v/>
      </c>
      <c r="AF3" s="135" t="str">
        <f>IF(females!E45&gt;0,females!E45,"")</f>
        <v/>
      </c>
      <c r="AG3" s="135" t="str">
        <f>IF(females!E46&gt;0,females!E46,"")</f>
        <v/>
      </c>
      <c r="AH3" s="135" t="str">
        <f>IF(females!E47&gt;0,females!E47,"")</f>
        <v/>
      </c>
    </row>
    <row r="4" spans="1:34" x14ac:dyDescent="0.3">
      <c r="A4" s="121" t="str">
        <f t="shared" ref="A4:B31" si="0">A$2</f>
        <v>Genus species</v>
      </c>
      <c r="B4" s="132" t="str">
        <f t="shared" si="0"/>
        <v>Country.sample</v>
      </c>
      <c r="C4" s="124">
        <f>females!F1</f>
        <v>3</v>
      </c>
      <c r="D4" s="134" t="str">
        <f>IF(females!G3&gt;0,females!G3,"")</f>
        <v/>
      </c>
      <c r="E4" s="135" t="str">
        <f>IF(females!G4&gt;0,females!G4,"")</f>
        <v/>
      </c>
      <c r="F4" s="135" t="str">
        <f>IF(females!G5&gt;0,females!G5,"")</f>
        <v/>
      </c>
      <c r="G4" s="135" t="str">
        <f>IF(females!G8&gt;0,females!G8,"")</f>
        <v/>
      </c>
      <c r="H4" s="135" t="str">
        <f>IF(females!G9&gt;0,females!G9,"")</f>
        <v/>
      </c>
      <c r="I4" s="135" t="str">
        <f>IF(females!G10&gt;0,females!G10,"")</f>
        <v/>
      </c>
      <c r="J4" s="135" t="str">
        <f>IF(females!G11&gt;0,females!G11,"")</f>
        <v/>
      </c>
      <c r="K4" s="135" t="str">
        <f>IF(females!G14&gt;0,females!G14,"")</f>
        <v/>
      </c>
      <c r="L4" s="135" t="str">
        <f>IF(females!G15&gt;0,females!G15,"")</f>
        <v/>
      </c>
      <c r="M4" s="135" t="str">
        <f>IF(females!G16&gt;0,females!G16,"")</f>
        <v/>
      </c>
      <c r="N4" s="135" t="str">
        <f>IF(females!G18&gt;0,females!G18,"")</f>
        <v/>
      </c>
      <c r="O4" s="135" t="str">
        <f>IF(females!G19&gt;0,females!G19,"")</f>
        <v/>
      </c>
      <c r="P4" s="135" t="str">
        <f>IF(females!G20&gt;0,females!G20,"")</f>
        <v/>
      </c>
      <c r="Q4" s="135" t="str">
        <f>IF(females!G23&gt;0,females!G23,"")</f>
        <v/>
      </c>
      <c r="R4" s="135" t="str">
        <f>IF(females!G24&gt;0,females!G24,"")</f>
        <v/>
      </c>
      <c r="S4" s="135" t="str">
        <f>IF(females!G25&gt;0,females!G25,"")</f>
        <v/>
      </c>
      <c r="T4" s="135" t="str">
        <f>IF(females!G27&gt;0,females!G27,"")</f>
        <v/>
      </c>
      <c r="U4" s="135" t="str">
        <f>IF(females!G28&gt;0,females!G28,"")</f>
        <v/>
      </c>
      <c r="V4" s="135" t="str">
        <f>IF(females!G29&gt;0,females!G29,"")</f>
        <v/>
      </c>
      <c r="W4" s="135" t="str">
        <f>IF(females!G32&gt;0,females!G32,"")</f>
        <v/>
      </c>
      <c r="X4" s="135" t="str">
        <f>IF(females!G33&gt;0,females!G33,"")</f>
        <v/>
      </c>
      <c r="Y4" s="135" t="str">
        <f>IF(females!G34&gt;0,females!G34,"")</f>
        <v/>
      </c>
      <c r="Z4" s="135" t="str">
        <f>IF(females!G36&gt;0,females!G36,"")</f>
        <v/>
      </c>
      <c r="AA4" s="135" t="str">
        <f>IF(females!G37&gt;0,females!G37,"")</f>
        <v/>
      </c>
      <c r="AB4" s="135" t="str">
        <f>IF(females!G38&gt;0,females!G38,"")</f>
        <v/>
      </c>
      <c r="AC4" s="135" t="str">
        <f>IF(females!G41&gt;0,females!G41,"")</f>
        <v/>
      </c>
      <c r="AD4" s="135" t="str">
        <f>IF(females!G42&gt;0,females!G42,"")</f>
        <v/>
      </c>
      <c r="AE4" s="135" t="str">
        <f>IF(females!G43&gt;0,females!G43,"")</f>
        <v/>
      </c>
      <c r="AF4" s="135" t="str">
        <f>IF(females!G45&gt;0,females!G45,"")</f>
        <v/>
      </c>
      <c r="AG4" s="135" t="str">
        <f>IF(females!G46&gt;0,females!G46,"")</f>
        <v/>
      </c>
      <c r="AH4" s="135" t="str">
        <f>IF(females!G47&gt;0,females!G47,"")</f>
        <v/>
      </c>
    </row>
    <row r="5" spans="1:34" x14ac:dyDescent="0.3">
      <c r="A5" s="121" t="str">
        <f t="shared" si="0"/>
        <v>Genus species</v>
      </c>
      <c r="B5" s="132" t="str">
        <f t="shared" si="0"/>
        <v>Country.sample</v>
      </c>
      <c r="C5" s="124">
        <f>females!H1</f>
        <v>4</v>
      </c>
      <c r="D5" s="134" t="str">
        <f>IF(females!I3&gt;0,females!I3,"")</f>
        <v/>
      </c>
      <c r="E5" s="135" t="str">
        <f>IF(females!I4&gt;0,females!I4,"")</f>
        <v/>
      </c>
      <c r="F5" s="135" t="str">
        <f>IF(females!I5&gt;0,females!I5,"")</f>
        <v/>
      </c>
      <c r="G5" s="135" t="str">
        <f>IF(females!I8&gt;0,females!I8,"")</f>
        <v/>
      </c>
      <c r="H5" s="135" t="str">
        <f>IF(females!I9&gt;0,females!I9,"")</f>
        <v/>
      </c>
      <c r="I5" s="135" t="str">
        <f>IF(females!I10&gt;0,females!I10,"")</f>
        <v/>
      </c>
      <c r="J5" s="135" t="str">
        <f>IF(females!I11&gt;0,females!I11,"")</f>
        <v/>
      </c>
      <c r="K5" s="135" t="str">
        <f>IF(females!I14&gt;0,females!I14,"")</f>
        <v/>
      </c>
      <c r="L5" s="135" t="str">
        <f>IF(females!I15&gt;0,females!I15,"")</f>
        <v/>
      </c>
      <c r="M5" s="135" t="str">
        <f>IF(females!I16&gt;0,females!I16,"")</f>
        <v/>
      </c>
      <c r="N5" s="135" t="str">
        <f>IF(females!I18&gt;0,females!I18,"")</f>
        <v/>
      </c>
      <c r="O5" s="135" t="str">
        <f>IF(females!I19&gt;0,females!I19,"")</f>
        <v/>
      </c>
      <c r="P5" s="135" t="str">
        <f>IF(females!I20&gt;0,females!I20,"")</f>
        <v/>
      </c>
      <c r="Q5" s="135" t="str">
        <f>IF(females!I23&gt;0,females!I23,"")</f>
        <v/>
      </c>
      <c r="R5" s="135" t="str">
        <f>IF(females!I24&gt;0,females!I24,"")</f>
        <v/>
      </c>
      <c r="S5" s="135" t="str">
        <f>IF(females!I25&gt;0,females!I25,"")</f>
        <v/>
      </c>
      <c r="T5" s="135" t="str">
        <f>IF(females!I27&gt;0,females!I27,"")</f>
        <v/>
      </c>
      <c r="U5" s="135" t="str">
        <f>IF(females!I28&gt;0,females!I28,"")</f>
        <v/>
      </c>
      <c r="V5" s="135" t="str">
        <f>IF(females!I29&gt;0,females!I29,"")</f>
        <v/>
      </c>
      <c r="W5" s="135" t="str">
        <f>IF(females!I32&gt;0,females!I32,"")</f>
        <v/>
      </c>
      <c r="X5" s="135" t="str">
        <f>IF(females!I33&gt;0,females!I33,"")</f>
        <v/>
      </c>
      <c r="Y5" s="135" t="str">
        <f>IF(females!I34&gt;0,females!I34,"")</f>
        <v/>
      </c>
      <c r="Z5" s="135" t="str">
        <f>IF(females!I36&gt;0,females!I36,"")</f>
        <v/>
      </c>
      <c r="AA5" s="135" t="str">
        <f>IF(females!I37&gt;0,females!I37,"")</f>
        <v/>
      </c>
      <c r="AB5" s="135" t="str">
        <f>IF(females!I38&gt;0,females!I38,"")</f>
        <v/>
      </c>
      <c r="AC5" s="135" t="str">
        <f>IF(females!I41&gt;0,females!I41,"")</f>
        <v/>
      </c>
      <c r="AD5" s="135" t="str">
        <f>IF(females!I42&gt;0,females!I42,"")</f>
        <v/>
      </c>
      <c r="AE5" s="135" t="str">
        <f>IF(females!I43&gt;0,females!I43,"")</f>
        <v/>
      </c>
      <c r="AF5" s="135" t="str">
        <f>IF(females!I45&gt;0,females!I45,"")</f>
        <v/>
      </c>
      <c r="AG5" s="135" t="str">
        <f>IF(females!I46&gt;0,females!I46,"")</f>
        <v/>
      </c>
      <c r="AH5" s="135" t="str">
        <f>IF(females!I47&gt;0,females!I47,"")</f>
        <v/>
      </c>
    </row>
    <row r="6" spans="1:34" x14ac:dyDescent="0.3">
      <c r="A6" s="121" t="str">
        <f t="shared" si="0"/>
        <v>Genus species</v>
      </c>
      <c r="B6" s="132" t="str">
        <f t="shared" si="0"/>
        <v>Country.sample</v>
      </c>
      <c r="C6" s="124">
        <f>females!J1</f>
        <v>5</v>
      </c>
      <c r="D6" s="134" t="str">
        <f>IF(females!K3&gt;0,females!K3,"")</f>
        <v/>
      </c>
      <c r="E6" s="135" t="str">
        <f>IF(females!K4&gt;0,females!K4,"")</f>
        <v/>
      </c>
      <c r="F6" s="135" t="str">
        <f>IF(females!K5&gt;0,females!K5,"")</f>
        <v/>
      </c>
      <c r="G6" s="135" t="str">
        <f>IF(females!K8&gt;0,females!K8,"")</f>
        <v/>
      </c>
      <c r="H6" s="135" t="str">
        <f>IF(females!K9&gt;0,females!K9,"")</f>
        <v/>
      </c>
      <c r="I6" s="135" t="str">
        <f>IF(females!K10&gt;0,females!K10,"")</f>
        <v/>
      </c>
      <c r="J6" s="135" t="str">
        <f>IF(females!K11&gt;0,females!K11,"")</f>
        <v/>
      </c>
      <c r="K6" s="135" t="str">
        <f>IF(females!K14&gt;0,females!K14,"")</f>
        <v/>
      </c>
      <c r="L6" s="135" t="str">
        <f>IF(females!K15&gt;0,females!K15,"")</f>
        <v/>
      </c>
      <c r="M6" s="135" t="str">
        <f>IF(females!K16&gt;0,females!K16,"")</f>
        <v/>
      </c>
      <c r="N6" s="135" t="str">
        <f>IF(females!K18&gt;0,females!K18,"")</f>
        <v/>
      </c>
      <c r="O6" s="135" t="str">
        <f>IF(females!K19&gt;0,females!K19,"")</f>
        <v/>
      </c>
      <c r="P6" s="135" t="str">
        <f>IF(females!K20&gt;0,females!K20,"")</f>
        <v/>
      </c>
      <c r="Q6" s="135" t="str">
        <f>IF(females!K23&gt;0,females!K23,"")</f>
        <v/>
      </c>
      <c r="R6" s="135" t="str">
        <f>IF(females!K24&gt;0,females!K24,"")</f>
        <v/>
      </c>
      <c r="S6" s="135" t="str">
        <f>IF(females!K25&gt;0,females!K25,"")</f>
        <v/>
      </c>
      <c r="T6" s="135" t="str">
        <f>IF(females!K27&gt;0,females!K27,"")</f>
        <v/>
      </c>
      <c r="U6" s="135" t="str">
        <f>IF(females!K28&gt;0,females!K28,"")</f>
        <v/>
      </c>
      <c r="V6" s="135" t="str">
        <f>IF(females!K29&gt;0,females!K29,"")</f>
        <v/>
      </c>
      <c r="W6" s="135" t="str">
        <f>IF(females!K32&gt;0,females!K32,"")</f>
        <v/>
      </c>
      <c r="X6" s="135" t="str">
        <f>IF(females!K33&gt;0,females!K33,"")</f>
        <v/>
      </c>
      <c r="Y6" s="135" t="str">
        <f>IF(females!K34&gt;0,females!K34,"")</f>
        <v/>
      </c>
      <c r="Z6" s="135" t="str">
        <f>IF(females!K36&gt;0,females!K36,"")</f>
        <v/>
      </c>
      <c r="AA6" s="135" t="str">
        <f>IF(females!K37&gt;0,females!K37,"")</f>
        <v/>
      </c>
      <c r="AB6" s="135" t="str">
        <f>IF(females!K38&gt;0,females!K38,"")</f>
        <v/>
      </c>
      <c r="AC6" s="135" t="str">
        <f>IF(females!K41&gt;0,females!K41,"")</f>
        <v/>
      </c>
      <c r="AD6" s="135" t="str">
        <f>IF(females!K42&gt;0,females!K42,"")</f>
        <v/>
      </c>
      <c r="AE6" s="135" t="str">
        <f>IF(females!K43&gt;0,females!K43,"")</f>
        <v/>
      </c>
      <c r="AF6" s="135" t="str">
        <f>IF(females!K45&gt;0,females!K45,"")</f>
        <v/>
      </c>
      <c r="AG6" s="135" t="str">
        <f>IF(females!K46&gt;0,females!K46,"")</f>
        <v/>
      </c>
      <c r="AH6" s="135" t="str">
        <f>IF(females!K47&gt;0,females!K47,"")</f>
        <v/>
      </c>
    </row>
    <row r="7" spans="1:34" x14ac:dyDescent="0.3">
      <c r="A7" s="121" t="str">
        <f t="shared" si="0"/>
        <v>Genus species</v>
      </c>
      <c r="B7" s="132" t="str">
        <f t="shared" si="0"/>
        <v>Country.sample</v>
      </c>
      <c r="C7" s="124">
        <f>females!L1</f>
        <v>6</v>
      </c>
      <c r="D7" s="134" t="str">
        <f>IF(females!M3&gt;0,females!M3,"")</f>
        <v/>
      </c>
      <c r="E7" s="135" t="str">
        <f>IF(females!M4&gt;0,females!M4,"")</f>
        <v/>
      </c>
      <c r="F7" s="135" t="str">
        <f>IF(females!M5&gt;0,females!M5,"")</f>
        <v/>
      </c>
      <c r="G7" s="135" t="str">
        <f>IF(females!M8&gt;0,females!M8,"")</f>
        <v/>
      </c>
      <c r="H7" s="135" t="str">
        <f>IF(females!M9&gt;0,females!M9,"")</f>
        <v/>
      </c>
      <c r="I7" s="135" t="str">
        <f>IF(females!M10&gt;0,females!M10,"")</f>
        <v/>
      </c>
      <c r="J7" s="135" t="str">
        <f>IF(females!M11&gt;0,females!M11,"")</f>
        <v/>
      </c>
      <c r="K7" s="135" t="str">
        <f>IF(females!M14&gt;0,females!M14,"")</f>
        <v/>
      </c>
      <c r="L7" s="135" t="str">
        <f>IF(females!M15&gt;0,females!M15,"")</f>
        <v/>
      </c>
      <c r="M7" s="135" t="str">
        <f>IF(females!M16&gt;0,females!M16,"")</f>
        <v/>
      </c>
      <c r="N7" s="135" t="str">
        <f>IF(females!M18&gt;0,females!M18,"")</f>
        <v/>
      </c>
      <c r="O7" s="135" t="str">
        <f>IF(females!M19&gt;0,females!M19,"")</f>
        <v/>
      </c>
      <c r="P7" s="135" t="str">
        <f>IF(females!M20&gt;0,females!M20,"")</f>
        <v/>
      </c>
      <c r="Q7" s="135" t="str">
        <f>IF(females!M23&gt;0,females!M23,"")</f>
        <v/>
      </c>
      <c r="R7" s="135" t="str">
        <f>IF(females!M24&gt;0,females!M24,"")</f>
        <v/>
      </c>
      <c r="S7" s="135" t="str">
        <f>IF(females!M25&gt;0,females!M25,"")</f>
        <v/>
      </c>
      <c r="T7" s="135" t="str">
        <f>IF(females!M27&gt;0,females!M27,"")</f>
        <v/>
      </c>
      <c r="U7" s="135" t="str">
        <f>IF(females!M28&gt;0,females!M28,"")</f>
        <v/>
      </c>
      <c r="V7" s="135" t="str">
        <f>IF(females!M29&gt;0,females!M29,"")</f>
        <v/>
      </c>
      <c r="W7" s="135" t="str">
        <f>IF(females!M32&gt;0,females!M32,"")</f>
        <v/>
      </c>
      <c r="X7" s="135" t="str">
        <f>IF(females!M33&gt;0,females!M33,"")</f>
        <v/>
      </c>
      <c r="Y7" s="135" t="str">
        <f>IF(females!M34&gt;0,females!M34,"")</f>
        <v/>
      </c>
      <c r="Z7" s="135" t="str">
        <f>IF(females!M36&gt;0,females!M36,"")</f>
        <v/>
      </c>
      <c r="AA7" s="135" t="str">
        <f>IF(females!M37&gt;0,females!M37,"")</f>
        <v/>
      </c>
      <c r="AB7" s="135" t="str">
        <f>IF(females!M38&gt;0,females!M38,"")</f>
        <v/>
      </c>
      <c r="AC7" s="135" t="str">
        <f>IF(females!M41&gt;0,females!M41,"")</f>
        <v/>
      </c>
      <c r="AD7" s="135" t="str">
        <f>IF(females!M42&gt;0,females!M42,"")</f>
        <v/>
      </c>
      <c r="AE7" s="135" t="str">
        <f>IF(females!M43&gt;0,females!M43,"")</f>
        <v/>
      </c>
      <c r="AF7" s="135" t="str">
        <f>IF(females!M45&gt;0,females!M45,"")</f>
        <v/>
      </c>
      <c r="AG7" s="135" t="str">
        <f>IF(females!M46&gt;0,females!M46,"")</f>
        <v/>
      </c>
      <c r="AH7" s="135" t="str">
        <f>IF(females!M47&gt;0,females!M47,"")</f>
        <v/>
      </c>
    </row>
    <row r="8" spans="1:34" x14ac:dyDescent="0.3">
      <c r="A8" s="121" t="str">
        <f t="shared" si="0"/>
        <v>Genus species</v>
      </c>
      <c r="B8" s="132" t="str">
        <f t="shared" si="0"/>
        <v>Country.sample</v>
      </c>
      <c r="C8" s="124">
        <f>females!N1</f>
        <v>7</v>
      </c>
      <c r="D8" s="134" t="str">
        <f>IF(females!O3&gt;0,females!O3,"")</f>
        <v/>
      </c>
      <c r="E8" s="135" t="str">
        <f>IF(females!O4&gt;0,females!O4,"")</f>
        <v/>
      </c>
      <c r="F8" s="135" t="str">
        <f>IF(females!O5&gt;0,females!O5,"")</f>
        <v/>
      </c>
      <c r="G8" s="135" t="str">
        <f>IF(females!O8&gt;0,females!O8,"")</f>
        <v/>
      </c>
      <c r="H8" s="135" t="str">
        <f>IF(females!O9&gt;0,females!O9,"")</f>
        <v/>
      </c>
      <c r="I8" s="135" t="str">
        <f>IF(females!O10&gt;0,females!O10,"")</f>
        <v/>
      </c>
      <c r="J8" s="135" t="str">
        <f>IF(females!O11&gt;0,females!O11,"")</f>
        <v/>
      </c>
      <c r="K8" s="135" t="str">
        <f>IF(females!O14&gt;0,females!O14,"")</f>
        <v/>
      </c>
      <c r="L8" s="135" t="str">
        <f>IF(females!O15&gt;0,females!O15,"")</f>
        <v/>
      </c>
      <c r="M8" s="135" t="str">
        <f>IF(females!O16&gt;0,females!O16,"")</f>
        <v/>
      </c>
      <c r="N8" s="135" t="str">
        <f>IF(females!O18&gt;0,females!O18,"")</f>
        <v/>
      </c>
      <c r="O8" s="135" t="str">
        <f>IF(females!O19&gt;0,females!O19,"")</f>
        <v/>
      </c>
      <c r="P8" s="135" t="str">
        <f>IF(females!O20&gt;0,females!O20,"")</f>
        <v/>
      </c>
      <c r="Q8" s="135" t="str">
        <f>IF(females!O23&gt;0,females!O23,"")</f>
        <v/>
      </c>
      <c r="R8" s="135" t="str">
        <f>IF(females!O24&gt;0,females!O24,"")</f>
        <v/>
      </c>
      <c r="S8" s="135" t="str">
        <f>IF(females!O25&gt;0,females!O25,"")</f>
        <v/>
      </c>
      <c r="T8" s="135" t="str">
        <f>IF(females!O27&gt;0,females!O27,"")</f>
        <v/>
      </c>
      <c r="U8" s="135" t="str">
        <f>IF(females!O28&gt;0,females!O28,"")</f>
        <v/>
      </c>
      <c r="V8" s="135" t="str">
        <f>IF(females!O29&gt;0,females!O29,"")</f>
        <v/>
      </c>
      <c r="W8" s="135" t="str">
        <f>IF(females!O32&gt;0,females!O32,"")</f>
        <v/>
      </c>
      <c r="X8" s="135" t="str">
        <f>IF(females!O33&gt;0,females!O33,"")</f>
        <v/>
      </c>
      <c r="Y8" s="135" t="str">
        <f>IF(females!O34&gt;0,females!O34,"")</f>
        <v/>
      </c>
      <c r="Z8" s="135" t="str">
        <f>IF(females!O36&gt;0,females!O36,"")</f>
        <v/>
      </c>
      <c r="AA8" s="135" t="str">
        <f>IF(females!O37&gt;0,females!O37,"")</f>
        <v/>
      </c>
      <c r="AB8" s="135" t="str">
        <f>IF(females!O38&gt;0,females!O38,"")</f>
        <v/>
      </c>
      <c r="AC8" s="135" t="str">
        <f>IF(females!O41&gt;0,females!O41,"")</f>
        <v/>
      </c>
      <c r="AD8" s="135" t="str">
        <f>IF(females!O42&gt;0,females!O42,"")</f>
        <v/>
      </c>
      <c r="AE8" s="135" t="str">
        <f>IF(females!O43&gt;0,females!O43,"")</f>
        <v/>
      </c>
      <c r="AF8" s="135" t="str">
        <f>IF(females!O45&gt;0,females!O45,"")</f>
        <v/>
      </c>
      <c r="AG8" s="135" t="str">
        <f>IF(females!O46&gt;0,females!O46,"")</f>
        <v/>
      </c>
      <c r="AH8" s="135" t="str">
        <f>IF(females!O47&gt;0,females!O47,"")</f>
        <v/>
      </c>
    </row>
    <row r="9" spans="1:34" x14ac:dyDescent="0.3">
      <c r="A9" s="121" t="str">
        <f t="shared" si="0"/>
        <v>Genus species</v>
      </c>
      <c r="B9" s="132" t="str">
        <f t="shared" si="0"/>
        <v>Country.sample</v>
      </c>
      <c r="C9" s="124">
        <f>females!P1</f>
        <v>8</v>
      </c>
      <c r="D9" s="134" t="str">
        <f>IF(females!Q3&gt;0,females!Q3,"")</f>
        <v/>
      </c>
      <c r="E9" s="135" t="str">
        <f>IF(females!Q4&gt;0,females!Q4,"")</f>
        <v/>
      </c>
      <c r="F9" s="135" t="str">
        <f>IF(females!Q5&gt;0,females!Q5,"")</f>
        <v/>
      </c>
      <c r="G9" s="135" t="str">
        <f>IF(females!Q8&gt;0,females!Q8,"")</f>
        <v/>
      </c>
      <c r="H9" s="135" t="str">
        <f>IF(females!Q9&gt;0,females!Q9,"")</f>
        <v/>
      </c>
      <c r="I9" s="135" t="str">
        <f>IF(females!Q10&gt;0,females!Q10,"")</f>
        <v/>
      </c>
      <c r="J9" s="135" t="str">
        <f>IF(females!Q11&gt;0,females!Q11,"")</f>
        <v/>
      </c>
      <c r="K9" s="135" t="str">
        <f>IF(females!Q14&gt;0,females!Q14,"")</f>
        <v/>
      </c>
      <c r="L9" s="135" t="str">
        <f>IF(females!Q15&gt;0,females!Q15,"")</f>
        <v/>
      </c>
      <c r="M9" s="135" t="str">
        <f>IF(females!Q16&gt;0,females!Q16,"")</f>
        <v/>
      </c>
      <c r="N9" s="135" t="str">
        <f>IF(females!Q18&gt;0,females!Q18,"")</f>
        <v/>
      </c>
      <c r="O9" s="135" t="str">
        <f>IF(females!Q19&gt;0,females!Q19,"")</f>
        <v/>
      </c>
      <c r="P9" s="135" t="str">
        <f>IF(females!Q20&gt;0,females!Q20,"")</f>
        <v/>
      </c>
      <c r="Q9" s="135" t="str">
        <f>IF(females!Q23&gt;0,females!Q23,"")</f>
        <v/>
      </c>
      <c r="R9" s="135" t="str">
        <f>IF(females!Q24&gt;0,females!Q24,"")</f>
        <v/>
      </c>
      <c r="S9" s="135" t="str">
        <f>IF(females!Q25&gt;0,females!Q25,"")</f>
        <v/>
      </c>
      <c r="T9" s="135" t="str">
        <f>IF(females!Q27&gt;0,females!Q27,"")</f>
        <v/>
      </c>
      <c r="U9" s="135" t="str">
        <f>IF(females!Q28&gt;0,females!Q28,"")</f>
        <v/>
      </c>
      <c r="V9" s="135" t="str">
        <f>IF(females!Q29&gt;0,females!Q29,"")</f>
        <v/>
      </c>
      <c r="W9" s="135" t="str">
        <f>IF(females!Q32&gt;0,females!Q32,"")</f>
        <v/>
      </c>
      <c r="X9" s="135" t="str">
        <f>IF(females!Q33&gt;0,females!Q33,"")</f>
        <v/>
      </c>
      <c r="Y9" s="135" t="str">
        <f>IF(females!Q34&gt;0,females!Q34,"")</f>
        <v/>
      </c>
      <c r="Z9" s="135" t="str">
        <f>IF(females!Q36&gt;0,females!Q36,"")</f>
        <v/>
      </c>
      <c r="AA9" s="135" t="str">
        <f>IF(females!Q37&gt;0,females!Q37,"")</f>
        <v/>
      </c>
      <c r="AB9" s="135" t="str">
        <f>IF(females!Q38&gt;0,females!Q38,"")</f>
        <v/>
      </c>
      <c r="AC9" s="135" t="str">
        <f>IF(females!Q41&gt;0,females!Q41,"")</f>
        <v/>
      </c>
      <c r="AD9" s="135" t="str">
        <f>IF(females!Q42&gt;0,females!Q42,"")</f>
        <v/>
      </c>
      <c r="AE9" s="135" t="str">
        <f>IF(females!Q43&gt;0,females!Q43,"")</f>
        <v/>
      </c>
      <c r="AF9" s="135" t="str">
        <f>IF(females!Q45&gt;0,females!Q45,"")</f>
        <v/>
      </c>
      <c r="AG9" s="135" t="str">
        <f>IF(females!Q46&gt;0,females!Q46,"")</f>
        <v/>
      </c>
      <c r="AH9" s="135" t="str">
        <f>IF(females!Q47&gt;0,females!Q47,"")</f>
        <v/>
      </c>
    </row>
    <row r="10" spans="1:34" x14ac:dyDescent="0.3">
      <c r="A10" s="121" t="str">
        <f t="shared" si="0"/>
        <v>Genus species</v>
      </c>
      <c r="B10" s="132" t="str">
        <f t="shared" si="0"/>
        <v>Country.sample</v>
      </c>
      <c r="C10" s="124">
        <f>females!R1</f>
        <v>9</v>
      </c>
      <c r="D10" s="134" t="str">
        <f>IF(females!S3&gt;0,females!S3,"")</f>
        <v/>
      </c>
      <c r="E10" s="135" t="str">
        <f>IF(females!S4&gt;0,females!S4,"")</f>
        <v/>
      </c>
      <c r="F10" s="135" t="str">
        <f>IF(females!S5&gt;0,females!S5,"")</f>
        <v/>
      </c>
      <c r="G10" s="135" t="str">
        <f>IF(females!S8&gt;0,females!S8,"")</f>
        <v/>
      </c>
      <c r="H10" s="135" t="str">
        <f>IF(females!S9&gt;0,females!S9,"")</f>
        <v/>
      </c>
      <c r="I10" s="135" t="str">
        <f>IF(females!S10&gt;0,females!S10,"")</f>
        <v/>
      </c>
      <c r="J10" s="135" t="str">
        <f>IF(females!S11&gt;0,females!S11,"")</f>
        <v/>
      </c>
      <c r="K10" s="135" t="str">
        <f>IF(females!S14&gt;0,females!S14,"")</f>
        <v/>
      </c>
      <c r="L10" s="135" t="str">
        <f>IF(females!S15&gt;0,females!S15,"")</f>
        <v/>
      </c>
      <c r="M10" s="135" t="str">
        <f>IF(females!S16&gt;0,females!S16,"")</f>
        <v/>
      </c>
      <c r="N10" s="135" t="str">
        <f>IF(females!S18&gt;0,females!S18,"")</f>
        <v/>
      </c>
      <c r="O10" s="135" t="str">
        <f>IF(females!S19&gt;0,females!S19,"")</f>
        <v/>
      </c>
      <c r="P10" s="135" t="str">
        <f>IF(females!S20&gt;0,females!S20,"")</f>
        <v/>
      </c>
      <c r="Q10" s="135" t="str">
        <f>IF(females!S23&gt;0,females!S23,"")</f>
        <v/>
      </c>
      <c r="R10" s="135" t="str">
        <f>IF(females!S24&gt;0,females!S24,"")</f>
        <v/>
      </c>
      <c r="S10" s="135" t="str">
        <f>IF(females!S25&gt;0,females!S25,"")</f>
        <v/>
      </c>
      <c r="T10" s="135" t="str">
        <f>IF(females!S27&gt;0,females!S27,"")</f>
        <v/>
      </c>
      <c r="U10" s="135" t="str">
        <f>IF(females!S28&gt;0,females!S28,"")</f>
        <v/>
      </c>
      <c r="V10" s="135" t="str">
        <f>IF(females!S29&gt;0,females!S29,"")</f>
        <v/>
      </c>
      <c r="W10" s="135" t="str">
        <f>IF(females!S32&gt;0,females!S32,"")</f>
        <v/>
      </c>
      <c r="X10" s="135" t="str">
        <f>IF(females!S33&gt;0,females!S33,"")</f>
        <v/>
      </c>
      <c r="Y10" s="135" t="str">
        <f>IF(females!S34&gt;0,females!S34,"")</f>
        <v/>
      </c>
      <c r="Z10" s="135" t="str">
        <f>IF(females!S36&gt;0,females!S36,"")</f>
        <v/>
      </c>
      <c r="AA10" s="135" t="str">
        <f>IF(females!S37&gt;0,females!S37,"")</f>
        <v/>
      </c>
      <c r="AB10" s="135" t="str">
        <f>IF(females!S38&gt;0,females!S38,"")</f>
        <v/>
      </c>
      <c r="AC10" s="135" t="str">
        <f>IF(females!S41&gt;0,females!S41,"")</f>
        <v/>
      </c>
      <c r="AD10" s="135" t="str">
        <f>IF(females!S42&gt;0,females!S42,"")</f>
        <v/>
      </c>
      <c r="AE10" s="135" t="str">
        <f>IF(females!S43&gt;0,females!S43,"")</f>
        <v/>
      </c>
      <c r="AF10" s="135" t="str">
        <f>IF(females!S45&gt;0,females!S45,"")</f>
        <v/>
      </c>
      <c r="AG10" s="135" t="str">
        <f>IF(females!S46&gt;0,females!S46,"")</f>
        <v/>
      </c>
      <c r="AH10" s="135" t="str">
        <f>IF(females!S47&gt;0,females!S47,"")</f>
        <v/>
      </c>
    </row>
    <row r="11" spans="1:34" x14ac:dyDescent="0.3">
      <c r="A11" s="121" t="str">
        <f t="shared" si="0"/>
        <v>Genus species</v>
      </c>
      <c r="B11" s="132" t="str">
        <f t="shared" si="0"/>
        <v>Country.sample</v>
      </c>
      <c r="C11" s="124">
        <f>females!T1</f>
        <v>10</v>
      </c>
      <c r="D11" s="134" t="str">
        <f>IF(females!U3&gt;0,females!U3,"")</f>
        <v/>
      </c>
      <c r="E11" s="135" t="str">
        <f>IF(females!U4&gt;0,females!U4,"")</f>
        <v/>
      </c>
      <c r="F11" s="135" t="str">
        <f>IF(females!U5&gt;0,females!U5,"")</f>
        <v/>
      </c>
      <c r="G11" s="135" t="str">
        <f>IF(females!U8&gt;0,females!U8,"")</f>
        <v/>
      </c>
      <c r="H11" s="135" t="str">
        <f>IF(females!U9&gt;0,females!U9,"")</f>
        <v/>
      </c>
      <c r="I11" s="135" t="str">
        <f>IF(females!U10&gt;0,females!U10,"")</f>
        <v/>
      </c>
      <c r="J11" s="135" t="str">
        <f>IF(females!U11&gt;0,females!U11,"")</f>
        <v/>
      </c>
      <c r="K11" s="135" t="str">
        <f>IF(females!U14&gt;0,females!U14,"")</f>
        <v/>
      </c>
      <c r="L11" s="135" t="str">
        <f>IF(females!U15&gt;0,females!U15,"")</f>
        <v/>
      </c>
      <c r="M11" s="135" t="str">
        <f>IF(females!U16&gt;0,females!U16,"")</f>
        <v/>
      </c>
      <c r="N11" s="135" t="str">
        <f>IF(females!U18&gt;0,females!U18,"")</f>
        <v/>
      </c>
      <c r="O11" s="135" t="str">
        <f>IF(females!U19&gt;0,females!U19,"")</f>
        <v/>
      </c>
      <c r="P11" s="135" t="str">
        <f>IF(females!U20&gt;0,females!U20,"")</f>
        <v/>
      </c>
      <c r="Q11" s="135" t="str">
        <f>IF(females!U23&gt;0,females!U23,"")</f>
        <v/>
      </c>
      <c r="R11" s="135" t="str">
        <f>IF(females!U24&gt;0,females!U24,"")</f>
        <v/>
      </c>
      <c r="S11" s="135" t="str">
        <f>IF(females!U25&gt;0,females!U25,"")</f>
        <v/>
      </c>
      <c r="T11" s="135" t="str">
        <f>IF(females!U27&gt;0,females!U27,"")</f>
        <v/>
      </c>
      <c r="U11" s="135" t="str">
        <f>IF(females!U28&gt;0,females!U28,"")</f>
        <v/>
      </c>
      <c r="V11" s="135" t="str">
        <f>IF(females!U29&gt;0,females!U29,"")</f>
        <v/>
      </c>
      <c r="W11" s="135" t="str">
        <f>IF(females!U32&gt;0,females!U32,"")</f>
        <v/>
      </c>
      <c r="X11" s="135" t="str">
        <f>IF(females!U33&gt;0,females!U33,"")</f>
        <v/>
      </c>
      <c r="Y11" s="135" t="str">
        <f>IF(females!U34&gt;0,females!U34,"")</f>
        <v/>
      </c>
      <c r="Z11" s="135" t="str">
        <f>IF(females!U36&gt;0,females!U36,"")</f>
        <v/>
      </c>
      <c r="AA11" s="135" t="str">
        <f>IF(females!U37&gt;0,females!U37,"")</f>
        <v/>
      </c>
      <c r="AB11" s="135" t="str">
        <f>IF(females!U38&gt;0,females!U38,"")</f>
        <v/>
      </c>
      <c r="AC11" s="135" t="str">
        <f>IF(females!U41&gt;0,females!U41,"")</f>
        <v/>
      </c>
      <c r="AD11" s="135" t="str">
        <f>IF(females!U42&gt;0,females!U42,"")</f>
        <v/>
      </c>
      <c r="AE11" s="135" t="str">
        <f>IF(females!U43&gt;0,females!U43,"")</f>
        <v/>
      </c>
      <c r="AF11" s="135" t="str">
        <f>IF(females!U45&gt;0,females!U45,"")</f>
        <v/>
      </c>
      <c r="AG11" s="135" t="str">
        <f>IF(females!U46&gt;0,females!U46,"")</f>
        <v/>
      </c>
      <c r="AH11" s="135" t="str">
        <f>IF(females!U47&gt;0,females!U47,"")</f>
        <v/>
      </c>
    </row>
    <row r="12" spans="1:34" x14ac:dyDescent="0.3">
      <c r="A12" s="121" t="str">
        <f t="shared" si="0"/>
        <v>Genus species</v>
      </c>
      <c r="B12" s="132" t="str">
        <f t="shared" si="0"/>
        <v>Country.sample</v>
      </c>
      <c r="C12" s="124">
        <f>females!V1</f>
        <v>11</v>
      </c>
      <c r="D12" s="134" t="str">
        <f>IF(females!W3&gt;0,females!W3,"")</f>
        <v/>
      </c>
      <c r="E12" s="135" t="str">
        <f>IF(females!W4&gt;0,females!W4,"")</f>
        <v/>
      </c>
      <c r="F12" s="135" t="str">
        <f>IF(females!W5&gt;0,females!W5,"")</f>
        <v/>
      </c>
      <c r="G12" s="135" t="str">
        <f>IF(females!W8&gt;0,females!W8,"")</f>
        <v/>
      </c>
      <c r="H12" s="135" t="str">
        <f>IF(females!W9&gt;0,females!W9,"")</f>
        <v/>
      </c>
      <c r="I12" s="135" t="str">
        <f>IF(females!W10&gt;0,females!W10,"")</f>
        <v/>
      </c>
      <c r="J12" s="135" t="str">
        <f>IF(females!W11&gt;0,females!W11,"")</f>
        <v/>
      </c>
      <c r="K12" s="135" t="str">
        <f>IF(females!W14&gt;0,females!W14,"")</f>
        <v/>
      </c>
      <c r="L12" s="135" t="str">
        <f>IF(females!W15&gt;0,females!W15,"")</f>
        <v/>
      </c>
      <c r="M12" s="135" t="str">
        <f>IF(females!W16&gt;0,females!W16,"")</f>
        <v/>
      </c>
      <c r="N12" s="135" t="str">
        <f>IF(females!W18&gt;0,females!W18,"")</f>
        <v/>
      </c>
      <c r="O12" s="135" t="str">
        <f>IF(females!W19&gt;0,females!W19,"")</f>
        <v/>
      </c>
      <c r="P12" s="135" t="str">
        <f>IF(females!W20&gt;0,females!W20,"")</f>
        <v/>
      </c>
      <c r="Q12" s="135" t="str">
        <f>IF(females!W23&gt;0,females!W23,"")</f>
        <v/>
      </c>
      <c r="R12" s="135" t="str">
        <f>IF(females!W24&gt;0,females!W24,"")</f>
        <v/>
      </c>
      <c r="S12" s="135" t="str">
        <f>IF(females!W25&gt;0,females!W25,"")</f>
        <v/>
      </c>
      <c r="T12" s="135" t="str">
        <f>IF(females!W27&gt;0,females!W27,"")</f>
        <v/>
      </c>
      <c r="U12" s="135" t="str">
        <f>IF(females!W28&gt;0,females!W28,"")</f>
        <v/>
      </c>
      <c r="V12" s="135" t="str">
        <f>IF(females!W29&gt;0,females!W29,"")</f>
        <v/>
      </c>
      <c r="W12" s="135" t="str">
        <f>IF(females!W32&gt;0,females!W32,"")</f>
        <v/>
      </c>
      <c r="X12" s="135" t="str">
        <f>IF(females!W33&gt;0,females!W33,"")</f>
        <v/>
      </c>
      <c r="Y12" s="135" t="str">
        <f>IF(females!W34&gt;0,females!W34,"")</f>
        <v/>
      </c>
      <c r="Z12" s="135" t="str">
        <f>IF(females!W36&gt;0,females!W36,"")</f>
        <v/>
      </c>
      <c r="AA12" s="135" t="str">
        <f>IF(females!W37&gt;0,females!W37,"")</f>
        <v/>
      </c>
      <c r="AB12" s="135" t="str">
        <f>IF(females!W38&gt;0,females!W38,"")</f>
        <v/>
      </c>
      <c r="AC12" s="135" t="str">
        <f>IF(females!W41&gt;0,females!W41,"")</f>
        <v/>
      </c>
      <c r="AD12" s="135" t="str">
        <f>IF(females!W42&gt;0,females!W42,"")</f>
        <v/>
      </c>
      <c r="AE12" s="135" t="str">
        <f>IF(females!W43&gt;0,females!W43,"")</f>
        <v/>
      </c>
      <c r="AF12" s="135" t="str">
        <f>IF(females!W45&gt;0,females!W45,"")</f>
        <v/>
      </c>
      <c r="AG12" s="135" t="str">
        <f>IF(females!W46&gt;0,females!W46,"")</f>
        <v/>
      </c>
      <c r="AH12" s="135" t="str">
        <f>IF(females!W47&gt;0,females!W47,"")</f>
        <v/>
      </c>
    </row>
    <row r="13" spans="1:34" x14ac:dyDescent="0.3">
      <c r="A13" s="121" t="str">
        <f t="shared" si="0"/>
        <v>Genus species</v>
      </c>
      <c r="B13" s="132" t="str">
        <f t="shared" si="0"/>
        <v>Country.sample</v>
      </c>
      <c r="C13" s="124">
        <f>females!X1</f>
        <v>12</v>
      </c>
      <c r="D13" s="134" t="str">
        <f>IF(females!Y3&gt;0,females!Y3,"")</f>
        <v/>
      </c>
      <c r="E13" s="135" t="str">
        <f>IF(females!Y4&gt;0,females!Y4,"")</f>
        <v/>
      </c>
      <c r="F13" s="135" t="str">
        <f>IF(females!Y5&gt;0,females!Y5,"")</f>
        <v/>
      </c>
      <c r="G13" s="135" t="str">
        <f>IF(females!Y8&gt;0,females!Y8,"")</f>
        <v/>
      </c>
      <c r="H13" s="135" t="str">
        <f>IF(females!Y9&gt;0,females!Y9,"")</f>
        <v/>
      </c>
      <c r="I13" s="135" t="str">
        <f>IF(females!Y10&gt;0,females!Y10,"")</f>
        <v/>
      </c>
      <c r="J13" s="135" t="str">
        <f>IF(females!Y11&gt;0,females!Y11,"")</f>
        <v/>
      </c>
      <c r="K13" s="135" t="str">
        <f>IF(females!Y14&gt;0,females!Y14,"")</f>
        <v/>
      </c>
      <c r="L13" s="135" t="str">
        <f>IF(females!Y15&gt;0,females!Y15,"")</f>
        <v/>
      </c>
      <c r="M13" s="135" t="str">
        <f>IF(females!Y16&gt;0,females!Y16,"")</f>
        <v/>
      </c>
      <c r="N13" s="135" t="str">
        <f>IF(females!Y18&gt;0,females!Y18,"")</f>
        <v/>
      </c>
      <c r="O13" s="135" t="str">
        <f>IF(females!Y19&gt;0,females!Y19,"")</f>
        <v/>
      </c>
      <c r="P13" s="135" t="str">
        <f>IF(females!Y20&gt;0,females!Y20,"")</f>
        <v/>
      </c>
      <c r="Q13" s="135" t="str">
        <f>IF(females!Y23&gt;0,females!Y23,"")</f>
        <v/>
      </c>
      <c r="R13" s="135" t="str">
        <f>IF(females!Y24&gt;0,females!Y24,"")</f>
        <v/>
      </c>
      <c r="S13" s="135" t="str">
        <f>IF(females!Y25&gt;0,females!Y25,"")</f>
        <v/>
      </c>
      <c r="T13" s="135" t="str">
        <f>IF(females!Y27&gt;0,females!Y27,"")</f>
        <v/>
      </c>
      <c r="U13" s="135" t="str">
        <f>IF(females!Y28&gt;0,females!Y28,"")</f>
        <v/>
      </c>
      <c r="V13" s="135" t="str">
        <f>IF(females!Y29&gt;0,females!Y29,"")</f>
        <v/>
      </c>
      <c r="W13" s="135" t="str">
        <f>IF(females!Y32&gt;0,females!Y32,"")</f>
        <v/>
      </c>
      <c r="X13" s="135" t="str">
        <f>IF(females!Y33&gt;0,females!Y33,"")</f>
        <v/>
      </c>
      <c r="Y13" s="135" t="str">
        <f>IF(females!Y34&gt;0,females!Y34,"")</f>
        <v/>
      </c>
      <c r="Z13" s="135" t="str">
        <f>IF(females!Y36&gt;0,females!Y36,"")</f>
        <v/>
      </c>
      <c r="AA13" s="135" t="str">
        <f>IF(females!Y37&gt;0,females!Y37,"")</f>
        <v/>
      </c>
      <c r="AB13" s="135" t="str">
        <f>IF(females!Y38&gt;0,females!Y38,"")</f>
        <v/>
      </c>
      <c r="AC13" s="135" t="str">
        <f>IF(females!Y41&gt;0,females!Y41,"")</f>
        <v/>
      </c>
      <c r="AD13" s="135" t="str">
        <f>IF(females!Y42&gt;0,females!Y42,"")</f>
        <v/>
      </c>
      <c r="AE13" s="135" t="str">
        <f>IF(females!Y43&gt;0,females!Y43,"")</f>
        <v/>
      </c>
      <c r="AF13" s="135" t="str">
        <f>IF(females!Y45&gt;0,females!Y45,"")</f>
        <v/>
      </c>
      <c r="AG13" s="135" t="str">
        <f>IF(females!Y46&gt;0,females!Y46,"")</f>
        <v/>
      </c>
      <c r="AH13" s="135" t="str">
        <f>IF(females!Y47&gt;0,females!Y47,"")</f>
        <v/>
      </c>
    </row>
    <row r="14" spans="1:34" x14ac:dyDescent="0.3">
      <c r="A14" s="121" t="str">
        <f t="shared" si="0"/>
        <v>Genus species</v>
      </c>
      <c r="B14" s="132" t="str">
        <f t="shared" si="0"/>
        <v>Country.sample</v>
      </c>
      <c r="C14" s="124">
        <f>females!Z1</f>
        <v>13</v>
      </c>
      <c r="D14" s="134" t="str">
        <f>IF(females!AA3&gt;0,females!AA3,"")</f>
        <v/>
      </c>
      <c r="E14" s="135" t="str">
        <f>IF(females!AA4&gt;0,females!AA4,"")</f>
        <v/>
      </c>
      <c r="F14" s="135" t="str">
        <f>IF(females!AA5&gt;0,females!AA5,"")</f>
        <v/>
      </c>
      <c r="G14" s="135" t="str">
        <f>IF(females!AA8&gt;0,females!AA8,"")</f>
        <v/>
      </c>
      <c r="H14" s="135" t="str">
        <f>IF(females!AA9&gt;0,females!AA9,"")</f>
        <v/>
      </c>
      <c r="I14" s="135" t="str">
        <f>IF(females!AA10&gt;0,females!AA10,"")</f>
        <v/>
      </c>
      <c r="J14" s="135" t="str">
        <f>IF(females!AA11&gt;0,females!AA11,"")</f>
        <v/>
      </c>
      <c r="K14" s="135" t="str">
        <f>IF(females!AA14&gt;0,females!AA14,"")</f>
        <v/>
      </c>
      <c r="L14" s="135" t="str">
        <f>IF(females!AA15&gt;0,females!AA15,"")</f>
        <v/>
      </c>
      <c r="M14" s="135" t="str">
        <f>IF(females!AA16&gt;0,females!AA16,"")</f>
        <v/>
      </c>
      <c r="N14" s="135" t="str">
        <f>IF(females!AA18&gt;0,females!AA18,"")</f>
        <v/>
      </c>
      <c r="O14" s="135" t="str">
        <f>IF(females!AA19&gt;0,females!AA19,"")</f>
        <v/>
      </c>
      <c r="P14" s="135" t="str">
        <f>IF(females!AA20&gt;0,females!AA20,"")</f>
        <v/>
      </c>
      <c r="Q14" s="135" t="str">
        <f>IF(females!AA23&gt;0,females!AA23,"")</f>
        <v/>
      </c>
      <c r="R14" s="135" t="str">
        <f>IF(females!AA24&gt;0,females!AA24,"")</f>
        <v/>
      </c>
      <c r="S14" s="135" t="str">
        <f>IF(females!AA25&gt;0,females!AA25,"")</f>
        <v/>
      </c>
      <c r="T14" s="135" t="str">
        <f>IF(females!AA27&gt;0,females!AA27,"")</f>
        <v/>
      </c>
      <c r="U14" s="135" t="str">
        <f>IF(females!AA28&gt;0,females!AA28,"")</f>
        <v/>
      </c>
      <c r="V14" s="135" t="str">
        <f>IF(females!AA29&gt;0,females!AA29,"")</f>
        <v/>
      </c>
      <c r="W14" s="135" t="str">
        <f>IF(females!AA32&gt;0,females!AA32,"")</f>
        <v/>
      </c>
      <c r="X14" s="135" t="str">
        <f>IF(females!AA33&gt;0,females!AA33,"")</f>
        <v/>
      </c>
      <c r="Y14" s="135" t="str">
        <f>IF(females!AA34&gt;0,females!AA34,"")</f>
        <v/>
      </c>
      <c r="Z14" s="135" t="str">
        <f>IF(females!AA36&gt;0,females!AA36,"")</f>
        <v/>
      </c>
      <c r="AA14" s="135" t="str">
        <f>IF(females!AA37&gt;0,females!AA37,"")</f>
        <v/>
      </c>
      <c r="AB14" s="135" t="str">
        <f>IF(females!AA38&gt;0,females!AA38,"")</f>
        <v/>
      </c>
      <c r="AC14" s="135" t="str">
        <f>IF(females!AA41&gt;0,females!AA41,"")</f>
        <v/>
      </c>
      <c r="AD14" s="135" t="str">
        <f>IF(females!AA42&gt;0,females!AA42,"")</f>
        <v/>
      </c>
      <c r="AE14" s="135" t="str">
        <f>IF(females!AA43&gt;0,females!AA43,"")</f>
        <v/>
      </c>
      <c r="AF14" s="135" t="str">
        <f>IF(females!AA45&gt;0,females!AA45,"")</f>
        <v/>
      </c>
      <c r="AG14" s="135" t="str">
        <f>IF(females!AA46&gt;0,females!AA46,"")</f>
        <v/>
      </c>
      <c r="AH14" s="135" t="str">
        <f>IF(females!AA47&gt;0,females!AA47,"")</f>
        <v/>
      </c>
    </row>
    <row r="15" spans="1:34" x14ac:dyDescent="0.3">
      <c r="A15" s="121" t="str">
        <f t="shared" si="0"/>
        <v>Genus species</v>
      </c>
      <c r="B15" s="132" t="str">
        <f t="shared" si="0"/>
        <v>Country.sample</v>
      </c>
      <c r="C15" s="124">
        <f>females!AB1</f>
        <v>14</v>
      </c>
      <c r="D15" s="134" t="str">
        <f>IF(females!AC3&gt;0,females!AC3,"")</f>
        <v/>
      </c>
      <c r="E15" s="135" t="str">
        <f>IF(females!AC4&gt;0,females!AC4,"")</f>
        <v/>
      </c>
      <c r="F15" s="135" t="str">
        <f>IF(females!AC5&gt;0,females!AC5,"")</f>
        <v/>
      </c>
      <c r="G15" s="135" t="str">
        <f>IF(females!AC8&gt;0,females!AC8,"")</f>
        <v/>
      </c>
      <c r="H15" s="135" t="str">
        <f>IF(females!AC9&gt;0,females!AC9,"")</f>
        <v/>
      </c>
      <c r="I15" s="135" t="str">
        <f>IF(females!AC10&gt;0,females!AC10,"")</f>
        <v/>
      </c>
      <c r="J15" s="135" t="str">
        <f>IF(females!AC11&gt;0,females!AC11,"")</f>
        <v/>
      </c>
      <c r="K15" s="135" t="str">
        <f>IF(females!AC14&gt;0,females!AC14,"")</f>
        <v/>
      </c>
      <c r="L15" s="135" t="str">
        <f>IF(females!AC15&gt;0,females!AC15,"")</f>
        <v/>
      </c>
      <c r="M15" s="135" t="str">
        <f>IF(females!AC16&gt;0,females!AC16,"")</f>
        <v/>
      </c>
      <c r="N15" s="135" t="str">
        <f>IF(females!AC18&gt;0,females!AC18,"")</f>
        <v/>
      </c>
      <c r="O15" s="135" t="str">
        <f>IF(females!AC19&gt;0,females!AC19,"")</f>
        <v/>
      </c>
      <c r="P15" s="135" t="str">
        <f>IF(females!AC20&gt;0,females!AC20,"")</f>
        <v/>
      </c>
      <c r="Q15" s="135" t="str">
        <f>IF(females!AC23&gt;0,females!AC23,"")</f>
        <v/>
      </c>
      <c r="R15" s="135" t="str">
        <f>IF(females!AC24&gt;0,females!AC24,"")</f>
        <v/>
      </c>
      <c r="S15" s="135" t="str">
        <f>IF(females!AC25&gt;0,females!AC25,"")</f>
        <v/>
      </c>
      <c r="T15" s="135" t="str">
        <f>IF(females!AC27&gt;0,females!AC27,"")</f>
        <v/>
      </c>
      <c r="U15" s="135" t="str">
        <f>IF(females!AC28&gt;0,females!AC28,"")</f>
        <v/>
      </c>
      <c r="V15" s="135" t="str">
        <f>IF(females!AC29&gt;0,females!AC29,"")</f>
        <v/>
      </c>
      <c r="W15" s="135" t="str">
        <f>IF(females!AC32&gt;0,females!AC32,"")</f>
        <v/>
      </c>
      <c r="X15" s="135" t="str">
        <f>IF(females!AC33&gt;0,females!AC33,"")</f>
        <v/>
      </c>
      <c r="Y15" s="135" t="str">
        <f>IF(females!AC34&gt;0,females!AC34,"")</f>
        <v/>
      </c>
      <c r="Z15" s="135" t="str">
        <f>IF(females!AC36&gt;0,females!AC36,"")</f>
        <v/>
      </c>
      <c r="AA15" s="135" t="str">
        <f>IF(females!AC37&gt;0,females!AC37,"")</f>
        <v/>
      </c>
      <c r="AB15" s="135" t="str">
        <f>IF(females!AC38&gt;0,females!AC38,"")</f>
        <v/>
      </c>
      <c r="AC15" s="135" t="str">
        <f>IF(females!AC41&gt;0,females!AC41,"")</f>
        <v/>
      </c>
      <c r="AD15" s="135" t="str">
        <f>IF(females!AC42&gt;0,females!AC42,"")</f>
        <v/>
      </c>
      <c r="AE15" s="135" t="str">
        <f>IF(females!AC43&gt;0,females!AC43,"")</f>
        <v/>
      </c>
      <c r="AF15" s="135" t="str">
        <f>IF(females!AC45&gt;0,females!AC45,"")</f>
        <v/>
      </c>
      <c r="AG15" s="135" t="str">
        <f>IF(females!AC46&gt;0,females!AC46,"")</f>
        <v/>
      </c>
      <c r="AH15" s="135" t="str">
        <f>IF(females!AC47&gt;0,females!AC47,"")</f>
        <v/>
      </c>
    </row>
    <row r="16" spans="1:34" x14ac:dyDescent="0.3">
      <c r="A16" s="121" t="str">
        <f t="shared" si="0"/>
        <v>Genus species</v>
      </c>
      <c r="B16" s="132" t="str">
        <f t="shared" si="0"/>
        <v>Country.sample</v>
      </c>
      <c r="C16" s="124">
        <f>females!AD1</f>
        <v>15</v>
      </c>
      <c r="D16" s="134" t="str">
        <f>IF(females!AE3&gt;0,females!AE3,"")</f>
        <v/>
      </c>
      <c r="E16" s="135" t="str">
        <f>IF(females!AE4&gt;0,females!AE4,"")</f>
        <v/>
      </c>
      <c r="F16" s="135" t="str">
        <f>IF(females!AE5&gt;0,females!AE5,"")</f>
        <v/>
      </c>
      <c r="G16" s="135" t="str">
        <f>IF(females!AE8&gt;0,females!AE8,"")</f>
        <v/>
      </c>
      <c r="H16" s="135" t="str">
        <f>IF(females!AE9&gt;0,females!AE9,"")</f>
        <v/>
      </c>
      <c r="I16" s="135" t="str">
        <f>IF(females!AE10&gt;0,females!AE10,"")</f>
        <v/>
      </c>
      <c r="J16" s="135" t="str">
        <f>IF(females!AE11&gt;0,females!AE11,"")</f>
        <v/>
      </c>
      <c r="K16" s="135" t="str">
        <f>IF(females!AE14&gt;0,females!AE14,"")</f>
        <v/>
      </c>
      <c r="L16" s="135" t="str">
        <f>IF(females!AE15&gt;0,females!AE15,"")</f>
        <v/>
      </c>
      <c r="M16" s="135" t="str">
        <f>IF(females!AE16&gt;0,females!AE16,"")</f>
        <v/>
      </c>
      <c r="N16" s="135" t="str">
        <f>IF(females!AE18&gt;0,females!AE18,"")</f>
        <v/>
      </c>
      <c r="O16" s="135" t="str">
        <f>IF(females!AE19&gt;0,females!AE19,"")</f>
        <v/>
      </c>
      <c r="P16" s="135" t="str">
        <f>IF(females!AE20&gt;0,females!AE20,"")</f>
        <v/>
      </c>
      <c r="Q16" s="135" t="str">
        <f>IF(females!AE23&gt;0,females!AE23,"")</f>
        <v/>
      </c>
      <c r="R16" s="135" t="str">
        <f>IF(females!AE24&gt;0,females!AE24,"")</f>
        <v/>
      </c>
      <c r="S16" s="135" t="str">
        <f>IF(females!AE25&gt;0,females!AE25,"")</f>
        <v/>
      </c>
      <c r="T16" s="135" t="str">
        <f>IF(females!AE27&gt;0,females!AE27,"")</f>
        <v/>
      </c>
      <c r="U16" s="135" t="str">
        <f>IF(females!AE28&gt;0,females!AE28,"")</f>
        <v/>
      </c>
      <c r="V16" s="135" t="str">
        <f>IF(females!AE29&gt;0,females!AE29,"")</f>
        <v/>
      </c>
      <c r="W16" s="135" t="str">
        <f>IF(females!AE32&gt;0,females!AE32,"")</f>
        <v/>
      </c>
      <c r="X16" s="135" t="str">
        <f>IF(females!AE33&gt;0,females!AE33,"")</f>
        <v/>
      </c>
      <c r="Y16" s="135" t="str">
        <f>IF(females!AE34&gt;0,females!AE34,"")</f>
        <v/>
      </c>
      <c r="Z16" s="135" t="str">
        <f>IF(females!AE36&gt;0,females!AE36,"")</f>
        <v/>
      </c>
      <c r="AA16" s="135" t="str">
        <f>IF(females!AE37&gt;0,females!AE37,"")</f>
        <v/>
      </c>
      <c r="AB16" s="135" t="str">
        <f>IF(females!AE38&gt;0,females!AE38,"")</f>
        <v/>
      </c>
      <c r="AC16" s="135" t="str">
        <f>IF(females!AE41&gt;0,females!AE41,"")</f>
        <v/>
      </c>
      <c r="AD16" s="135" t="str">
        <f>IF(females!AE42&gt;0,females!AE42,"")</f>
        <v/>
      </c>
      <c r="AE16" s="135" t="str">
        <f>IF(females!AE43&gt;0,females!AE43,"")</f>
        <v/>
      </c>
      <c r="AF16" s="135" t="str">
        <f>IF(females!AE45&gt;0,females!AE45,"")</f>
        <v/>
      </c>
      <c r="AG16" s="135" t="str">
        <f>IF(females!AE46&gt;0,females!AE46,"")</f>
        <v/>
      </c>
      <c r="AH16" s="135" t="str">
        <f>IF(females!AE47&gt;0,females!AE47,"")</f>
        <v/>
      </c>
    </row>
    <row r="17" spans="1:34" x14ac:dyDescent="0.3">
      <c r="A17" s="121" t="str">
        <f t="shared" si="0"/>
        <v>Genus species</v>
      </c>
      <c r="B17" s="132" t="str">
        <f t="shared" si="0"/>
        <v>Country.sample</v>
      </c>
      <c r="C17" s="124">
        <f>females!AF1</f>
        <v>16</v>
      </c>
      <c r="D17" s="134" t="str">
        <f>IF(females!AG3&gt;0,females!AG3,"")</f>
        <v/>
      </c>
      <c r="E17" s="135" t="str">
        <f>IF(females!AG4&gt;0,females!AG4,"")</f>
        <v/>
      </c>
      <c r="F17" s="135" t="str">
        <f>IF(females!AG5&gt;0,females!AG5,"")</f>
        <v/>
      </c>
      <c r="G17" s="135" t="str">
        <f>IF(females!AG8&gt;0,females!AG8,"")</f>
        <v/>
      </c>
      <c r="H17" s="135" t="str">
        <f>IF(females!AG9&gt;0,females!AG9,"")</f>
        <v/>
      </c>
      <c r="I17" s="135" t="str">
        <f>IF(females!AG10&gt;0,females!AG10,"")</f>
        <v/>
      </c>
      <c r="J17" s="135" t="str">
        <f>IF(females!AG11&gt;0,females!AG11,"")</f>
        <v/>
      </c>
      <c r="K17" s="135" t="str">
        <f>IF(females!AG14&gt;0,females!AG14,"")</f>
        <v/>
      </c>
      <c r="L17" s="135" t="str">
        <f>IF(females!AG15&gt;0,females!AG15,"")</f>
        <v/>
      </c>
      <c r="M17" s="135" t="str">
        <f>IF(females!AG16&gt;0,females!AG16,"")</f>
        <v/>
      </c>
      <c r="N17" s="135" t="str">
        <f>IF(females!AG18&gt;0,females!AG18,"")</f>
        <v/>
      </c>
      <c r="O17" s="135" t="str">
        <f>IF(females!AG19&gt;0,females!AG19,"")</f>
        <v/>
      </c>
      <c r="P17" s="135" t="str">
        <f>IF(females!AG20&gt;0,females!AG20,"")</f>
        <v/>
      </c>
      <c r="Q17" s="135" t="str">
        <f>IF(females!AG23&gt;0,females!AG23,"")</f>
        <v/>
      </c>
      <c r="R17" s="135" t="str">
        <f>IF(females!AG24&gt;0,females!AG24,"")</f>
        <v/>
      </c>
      <c r="S17" s="135" t="str">
        <f>IF(females!AG25&gt;0,females!AG25,"")</f>
        <v/>
      </c>
      <c r="T17" s="135" t="str">
        <f>IF(females!AG27&gt;0,females!AG27,"")</f>
        <v/>
      </c>
      <c r="U17" s="135" t="str">
        <f>IF(females!AG28&gt;0,females!AG28,"")</f>
        <v/>
      </c>
      <c r="V17" s="135" t="str">
        <f>IF(females!AG29&gt;0,females!AG29,"")</f>
        <v/>
      </c>
      <c r="W17" s="135" t="str">
        <f>IF(females!AG32&gt;0,females!AG32,"")</f>
        <v/>
      </c>
      <c r="X17" s="135" t="str">
        <f>IF(females!AG33&gt;0,females!AG33,"")</f>
        <v/>
      </c>
      <c r="Y17" s="135" t="str">
        <f>IF(females!AG34&gt;0,females!AG34,"")</f>
        <v/>
      </c>
      <c r="Z17" s="135" t="str">
        <f>IF(females!AG36&gt;0,females!AG36,"")</f>
        <v/>
      </c>
      <c r="AA17" s="135" t="str">
        <f>IF(females!AG37&gt;0,females!AG37,"")</f>
        <v/>
      </c>
      <c r="AB17" s="135" t="str">
        <f>IF(females!AG38&gt;0,females!AG38,"")</f>
        <v/>
      </c>
      <c r="AC17" s="135" t="str">
        <f>IF(females!AG41&gt;0,females!AG41,"")</f>
        <v/>
      </c>
      <c r="AD17" s="135" t="str">
        <f>IF(females!AG42&gt;0,females!AG42,"")</f>
        <v/>
      </c>
      <c r="AE17" s="135" t="str">
        <f>IF(females!AG43&gt;0,females!AG43,"")</f>
        <v/>
      </c>
      <c r="AF17" s="135" t="str">
        <f>IF(females!AG45&gt;0,females!AG45,"")</f>
        <v/>
      </c>
      <c r="AG17" s="135" t="str">
        <f>IF(females!AG46&gt;0,females!AG46,"")</f>
        <v/>
      </c>
      <c r="AH17" s="135" t="str">
        <f>IF(females!AG47&gt;0,females!AG47,"")</f>
        <v/>
      </c>
    </row>
    <row r="18" spans="1:34" x14ac:dyDescent="0.3">
      <c r="A18" s="121" t="str">
        <f t="shared" si="0"/>
        <v>Genus species</v>
      </c>
      <c r="B18" s="132" t="str">
        <f t="shared" si="0"/>
        <v>Country.sample</v>
      </c>
      <c r="C18" s="124">
        <f>females!AH1</f>
        <v>17</v>
      </c>
      <c r="D18" s="134" t="str">
        <f>IF(females!AI3&gt;0,females!AI3,"")</f>
        <v/>
      </c>
      <c r="E18" s="135" t="str">
        <f>IF(females!AI4&gt;0,females!AI4,"")</f>
        <v/>
      </c>
      <c r="F18" s="135" t="str">
        <f>IF(females!AI5&gt;0,females!AI5,"")</f>
        <v/>
      </c>
      <c r="G18" s="135" t="str">
        <f>IF(females!AI8&gt;0,females!AI8,"")</f>
        <v/>
      </c>
      <c r="H18" s="135" t="str">
        <f>IF(females!AI9&gt;0,females!AI9,"")</f>
        <v/>
      </c>
      <c r="I18" s="135" t="str">
        <f>IF(females!AI10&gt;0,females!AI10,"")</f>
        <v/>
      </c>
      <c r="J18" s="135" t="str">
        <f>IF(females!AI11&gt;0,females!AI11,"")</f>
        <v/>
      </c>
      <c r="K18" s="135" t="str">
        <f>IF(females!AI14&gt;0,females!AI14,"")</f>
        <v/>
      </c>
      <c r="L18" s="135" t="str">
        <f>IF(females!AI15&gt;0,females!AI15,"")</f>
        <v/>
      </c>
      <c r="M18" s="135" t="str">
        <f>IF(females!AI16&gt;0,females!AI16,"")</f>
        <v/>
      </c>
      <c r="N18" s="135" t="str">
        <f>IF(females!AI18&gt;0,females!AI18,"")</f>
        <v/>
      </c>
      <c r="O18" s="135" t="str">
        <f>IF(females!AI19&gt;0,females!AI19,"")</f>
        <v/>
      </c>
      <c r="P18" s="135" t="str">
        <f>IF(females!AI20&gt;0,females!AI20,"")</f>
        <v/>
      </c>
      <c r="Q18" s="135" t="str">
        <f>IF(females!AI23&gt;0,females!AI23,"")</f>
        <v/>
      </c>
      <c r="R18" s="135" t="str">
        <f>IF(females!AI24&gt;0,females!AI24,"")</f>
        <v/>
      </c>
      <c r="S18" s="135" t="str">
        <f>IF(females!AI25&gt;0,females!AI25,"")</f>
        <v/>
      </c>
      <c r="T18" s="135" t="str">
        <f>IF(females!AI27&gt;0,females!AI27,"")</f>
        <v/>
      </c>
      <c r="U18" s="135" t="str">
        <f>IF(females!AI28&gt;0,females!AI28,"")</f>
        <v/>
      </c>
      <c r="V18" s="135" t="str">
        <f>IF(females!AI29&gt;0,females!AI29,"")</f>
        <v/>
      </c>
      <c r="W18" s="135" t="str">
        <f>IF(females!AI32&gt;0,females!AI32,"")</f>
        <v/>
      </c>
      <c r="X18" s="135" t="str">
        <f>IF(females!AI33&gt;0,females!AI33,"")</f>
        <v/>
      </c>
      <c r="Y18" s="135" t="str">
        <f>IF(females!AI34&gt;0,females!AI34,"")</f>
        <v/>
      </c>
      <c r="Z18" s="135" t="str">
        <f>IF(females!AI36&gt;0,females!AI36,"")</f>
        <v/>
      </c>
      <c r="AA18" s="135" t="str">
        <f>IF(females!AI37&gt;0,females!AI37,"")</f>
        <v/>
      </c>
      <c r="AB18" s="135" t="str">
        <f>IF(females!AI38&gt;0,females!AI38,"")</f>
        <v/>
      </c>
      <c r="AC18" s="135" t="str">
        <f>IF(females!AI41&gt;0,females!AI41,"")</f>
        <v/>
      </c>
      <c r="AD18" s="135" t="str">
        <f>IF(females!AI42&gt;0,females!AI42,"")</f>
        <v/>
      </c>
      <c r="AE18" s="135" t="str">
        <f>IF(females!AI43&gt;0,females!AI43,"")</f>
        <v/>
      </c>
      <c r="AF18" s="135" t="str">
        <f>IF(females!AI45&gt;0,females!AI45,"")</f>
        <v/>
      </c>
      <c r="AG18" s="135" t="str">
        <f>IF(females!AI46&gt;0,females!AI46,"")</f>
        <v/>
      </c>
      <c r="AH18" s="135" t="str">
        <f>IF(females!AI47&gt;0,females!AI47,"")</f>
        <v/>
      </c>
    </row>
    <row r="19" spans="1:34" x14ac:dyDescent="0.3">
      <c r="A19" s="121" t="str">
        <f t="shared" si="0"/>
        <v>Genus species</v>
      </c>
      <c r="B19" s="132" t="str">
        <f t="shared" si="0"/>
        <v>Country.sample</v>
      </c>
      <c r="C19" s="124">
        <f>females!AJ1</f>
        <v>18</v>
      </c>
      <c r="D19" s="134" t="str">
        <f>IF(females!AK3&gt;0,females!AK3,"")</f>
        <v/>
      </c>
      <c r="E19" s="135" t="str">
        <f>IF(females!AK4&gt;0,females!AK4,"")</f>
        <v/>
      </c>
      <c r="F19" s="135" t="str">
        <f>IF(females!AK5&gt;0,females!AK5,"")</f>
        <v/>
      </c>
      <c r="G19" s="135" t="str">
        <f>IF(females!AK8&gt;0,females!AK8,"")</f>
        <v/>
      </c>
      <c r="H19" s="135" t="str">
        <f>IF(females!AK9&gt;0,females!AK9,"")</f>
        <v/>
      </c>
      <c r="I19" s="135" t="str">
        <f>IF(females!AK10&gt;0,females!AK10,"")</f>
        <v/>
      </c>
      <c r="J19" s="135" t="str">
        <f>IF(females!AK11&gt;0,females!AK11,"")</f>
        <v/>
      </c>
      <c r="K19" s="135" t="str">
        <f>IF(females!AK14&gt;0,females!AK14,"")</f>
        <v/>
      </c>
      <c r="L19" s="135" t="str">
        <f>IF(females!AK15&gt;0,females!AK15,"")</f>
        <v/>
      </c>
      <c r="M19" s="135" t="str">
        <f>IF(females!AK16&gt;0,females!AK16,"")</f>
        <v/>
      </c>
      <c r="N19" s="135" t="str">
        <f>IF(females!AK18&gt;0,females!AK18,"")</f>
        <v/>
      </c>
      <c r="O19" s="135" t="str">
        <f>IF(females!AK19&gt;0,females!AK19,"")</f>
        <v/>
      </c>
      <c r="P19" s="135" t="str">
        <f>IF(females!AK20&gt;0,females!AK20,"")</f>
        <v/>
      </c>
      <c r="Q19" s="135" t="str">
        <f>IF(females!AK23&gt;0,females!AK23,"")</f>
        <v/>
      </c>
      <c r="R19" s="135" t="str">
        <f>IF(females!AK24&gt;0,females!AK24,"")</f>
        <v/>
      </c>
      <c r="S19" s="135" t="str">
        <f>IF(females!AK25&gt;0,females!AK25,"")</f>
        <v/>
      </c>
      <c r="T19" s="135" t="str">
        <f>IF(females!AK27&gt;0,females!AK27,"")</f>
        <v/>
      </c>
      <c r="U19" s="135" t="str">
        <f>IF(females!AK28&gt;0,females!AK28,"")</f>
        <v/>
      </c>
      <c r="V19" s="135" t="str">
        <f>IF(females!AK29&gt;0,females!AK29,"")</f>
        <v/>
      </c>
      <c r="W19" s="135" t="str">
        <f>IF(females!AK32&gt;0,females!AK32,"")</f>
        <v/>
      </c>
      <c r="X19" s="135" t="str">
        <f>IF(females!AK33&gt;0,females!AK33,"")</f>
        <v/>
      </c>
      <c r="Y19" s="135" t="str">
        <f>IF(females!AK34&gt;0,females!AK34,"")</f>
        <v/>
      </c>
      <c r="Z19" s="135" t="str">
        <f>IF(females!AK36&gt;0,females!AK36,"")</f>
        <v/>
      </c>
      <c r="AA19" s="135" t="str">
        <f>IF(females!AK37&gt;0,females!AK37,"")</f>
        <v/>
      </c>
      <c r="AB19" s="135" t="str">
        <f>IF(females!AK38&gt;0,females!AK38,"")</f>
        <v/>
      </c>
      <c r="AC19" s="135" t="str">
        <f>IF(females!AK41&gt;0,females!AK41,"")</f>
        <v/>
      </c>
      <c r="AD19" s="135" t="str">
        <f>IF(females!AK42&gt;0,females!AK42,"")</f>
        <v/>
      </c>
      <c r="AE19" s="135" t="str">
        <f>IF(females!AK43&gt;0,females!AK43,"")</f>
        <v/>
      </c>
      <c r="AF19" s="135" t="str">
        <f>IF(females!AK45&gt;0,females!AK45,"")</f>
        <v/>
      </c>
      <c r="AG19" s="135" t="str">
        <f>IF(females!AK46&gt;0,females!AK46,"")</f>
        <v/>
      </c>
      <c r="AH19" s="135" t="str">
        <f>IF(females!AK47&gt;0,females!AK47,"")</f>
        <v/>
      </c>
    </row>
    <row r="20" spans="1:34" x14ac:dyDescent="0.3">
      <c r="A20" s="121" t="str">
        <f t="shared" si="0"/>
        <v>Genus species</v>
      </c>
      <c r="B20" s="132" t="str">
        <f t="shared" si="0"/>
        <v>Country.sample</v>
      </c>
      <c r="C20" s="124">
        <f>females!AL1</f>
        <v>19</v>
      </c>
      <c r="D20" s="134" t="str">
        <f>IF(females!AM3&gt;0,females!AM3,"")</f>
        <v/>
      </c>
      <c r="E20" s="135" t="str">
        <f>IF(females!AM4&gt;0,females!AM4,"")</f>
        <v/>
      </c>
      <c r="F20" s="135" t="str">
        <f>IF(females!AM5&gt;0,females!AM5,"")</f>
        <v/>
      </c>
      <c r="G20" s="135" t="str">
        <f>IF(females!AM8&gt;0,females!AM8,"")</f>
        <v/>
      </c>
      <c r="H20" s="135" t="str">
        <f>IF(females!AM9&gt;0,females!AM9,"")</f>
        <v/>
      </c>
      <c r="I20" s="135" t="str">
        <f>IF(females!AM10&gt;0,females!AM10,"")</f>
        <v/>
      </c>
      <c r="J20" s="135" t="str">
        <f>IF(females!AM11&gt;0,females!AM11,"")</f>
        <v/>
      </c>
      <c r="K20" s="135" t="str">
        <f>IF(females!AM14&gt;0,females!AM14,"")</f>
        <v/>
      </c>
      <c r="L20" s="135" t="str">
        <f>IF(females!AM15&gt;0,females!AM15,"")</f>
        <v/>
      </c>
      <c r="M20" s="135" t="str">
        <f>IF(females!AM16&gt;0,females!AM16,"")</f>
        <v/>
      </c>
      <c r="N20" s="135" t="str">
        <f>IF(females!AM18&gt;0,females!AM18,"")</f>
        <v/>
      </c>
      <c r="O20" s="135" t="str">
        <f>IF(females!AM19&gt;0,females!AM19,"")</f>
        <v/>
      </c>
      <c r="P20" s="135" t="str">
        <f>IF(females!AM20&gt;0,females!AM20,"")</f>
        <v/>
      </c>
      <c r="Q20" s="135" t="str">
        <f>IF(females!AM23&gt;0,females!AM23,"")</f>
        <v/>
      </c>
      <c r="R20" s="135" t="str">
        <f>IF(females!AM24&gt;0,females!AM24,"")</f>
        <v/>
      </c>
      <c r="S20" s="135" t="str">
        <f>IF(females!AM25&gt;0,females!AM25,"")</f>
        <v/>
      </c>
      <c r="T20" s="135" t="str">
        <f>IF(females!AM27&gt;0,females!AM27,"")</f>
        <v/>
      </c>
      <c r="U20" s="135" t="str">
        <f>IF(females!AM28&gt;0,females!AM28,"")</f>
        <v/>
      </c>
      <c r="V20" s="135" t="str">
        <f>IF(females!AM29&gt;0,females!AM29,"")</f>
        <v/>
      </c>
      <c r="W20" s="135" t="str">
        <f>IF(females!AM32&gt;0,females!AM32,"")</f>
        <v/>
      </c>
      <c r="X20" s="135" t="str">
        <f>IF(females!AM33&gt;0,females!AM33,"")</f>
        <v/>
      </c>
      <c r="Y20" s="135" t="str">
        <f>IF(females!AM34&gt;0,females!AM34,"")</f>
        <v/>
      </c>
      <c r="Z20" s="135" t="str">
        <f>IF(females!AM36&gt;0,females!AM36,"")</f>
        <v/>
      </c>
      <c r="AA20" s="135" t="str">
        <f>IF(females!AM37&gt;0,females!AM37,"")</f>
        <v/>
      </c>
      <c r="AB20" s="135" t="str">
        <f>IF(females!AM38&gt;0,females!AM38,"")</f>
        <v/>
      </c>
      <c r="AC20" s="135" t="str">
        <f>IF(females!AM41&gt;0,females!AM41,"")</f>
        <v/>
      </c>
      <c r="AD20" s="135" t="str">
        <f>IF(females!AM42&gt;0,females!AM42,"")</f>
        <v/>
      </c>
      <c r="AE20" s="135" t="str">
        <f>IF(females!AM43&gt;0,females!AM43,"")</f>
        <v/>
      </c>
      <c r="AF20" s="135" t="str">
        <f>IF(females!AM45&gt;0,females!AM45,"")</f>
        <v/>
      </c>
      <c r="AG20" s="135" t="str">
        <f>IF(females!AM46&gt;0,females!AM46,"")</f>
        <v/>
      </c>
      <c r="AH20" s="135" t="str">
        <f>IF(females!AM47&gt;0,females!AM47,"")</f>
        <v/>
      </c>
    </row>
    <row r="21" spans="1:34" x14ac:dyDescent="0.3">
      <c r="A21" s="121" t="str">
        <f t="shared" si="0"/>
        <v>Genus species</v>
      </c>
      <c r="B21" s="132" t="str">
        <f t="shared" si="0"/>
        <v>Country.sample</v>
      </c>
      <c r="C21" s="124">
        <f>females!AN1</f>
        <v>20</v>
      </c>
      <c r="D21" s="134" t="str">
        <f>IF(females!AO3&gt;0,females!AO3,"")</f>
        <v/>
      </c>
      <c r="E21" s="135" t="str">
        <f>IF(females!AO4&gt;0,females!AO4,"")</f>
        <v/>
      </c>
      <c r="F21" s="135" t="str">
        <f>IF(females!AO5&gt;0,females!AO5,"")</f>
        <v/>
      </c>
      <c r="G21" s="135" t="str">
        <f>IF(females!AO8&gt;0,females!AO8,"")</f>
        <v/>
      </c>
      <c r="H21" s="135" t="str">
        <f>IF(females!AO9&gt;0,females!AO9,"")</f>
        <v/>
      </c>
      <c r="I21" s="135" t="str">
        <f>IF(females!AO10&gt;0,females!AO10,"")</f>
        <v/>
      </c>
      <c r="J21" s="135" t="str">
        <f>IF(females!AO11&gt;0,females!AO11,"")</f>
        <v/>
      </c>
      <c r="K21" s="135" t="str">
        <f>IF(females!AO14&gt;0,females!AO14,"")</f>
        <v/>
      </c>
      <c r="L21" s="135" t="str">
        <f>IF(females!AO15&gt;0,females!AO15,"")</f>
        <v/>
      </c>
      <c r="M21" s="135" t="str">
        <f>IF(females!AO16&gt;0,females!AO16,"")</f>
        <v/>
      </c>
      <c r="N21" s="135" t="str">
        <f>IF(females!AO18&gt;0,females!AO18,"")</f>
        <v/>
      </c>
      <c r="O21" s="135" t="str">
        <f>IF(females!AO19&gt;0,females!AO19,"")</f>
        <v/>
      </c>
      <c r="P21" s="135" t="str">
        <f>IF(females!AO20&gt;0,females!AO20,"")</f>
        <v/>
      </c>
      <c r="Q21" s="135" t="str">
        <f>IF(females!AO23&gt;0,females!AO23,"")</f>
        <v/>
      </c>
      <c r="R21" s="135" t="str">
        <f>IF(females!AO24&gt;0,females!AO24,"")</f>
        <v/>
      </c>
      <c r="S21" s="135" t="str">
        <f>IF(females!AO25&gt;0,females!AO25,"")</f>
        <v/>
      </c>
      <c r="T21" s="135" t="str">
        <f>IF(females!AO27&gt;0,females!AO27,"")</f>
        <v/>
      </c>
      <c r="U21" s="135" t="str">
        <f>IF(females!AO28&gt;0,females!AO28,"")</f>
        <v/>
      </c>
      <c r="V21" s="135" t="str">
        <f>IF(females!AO29&gt;0,females!AO29,"")</f>
        <v/>
      </c>
      <c r="W21" s="135" t="str">
        <f>IF(females!AO32&gt;0,females!AO32,"")</f>
        <v/>
      </c>
      <c r="X21" s="135" t="str">
        <f>IF(females!AO33&gt;0,females!AO33,"")</f>
        <v/>
      </c>
      <c r="Y21" s="135" t="str">
        <f>IF(females!AO34&gt;0,females!AO34,"")</f>
        <v/>
      </c>
      <c r="Z21" s="135" t="str">
        <f>IF(females!AO36&gt;0,females!AO36,"")</f>
        <v/>
      </c>
      <c r="AA21" s="135" t="str">
        <f>IF(females!AO37&gt;0,females!AO37,"")</f>
        <v/>
      </c>
      <c r="AB21" s="135" t="str">
        <f>IF(females!AO38&gt;0,females!AO38,"")</f>
        <v/>
      </c>
      <c r="AC21" s="135" t="str">
        <f>IF(females!AO41&gt;0,females!AO41,"")</f>
        <v/>
      </c>
      <c r="AD21" s="135" t="str">
        <f>IF(females!AO42&gt;0,females!AO42,"")</f>
        <v/>
      </c>
      <c r="AE21" s="135" t="str">
        <f>IF(females!AO43&gt;0,females!AO43,"")</f>
        <v/>
      </c>
      <c r="AF21" s="135" t="str">
        <f>IF(females!AO45&gt;0,females!AO45,"")</f>
        <v/>
      </c>
      <c r="AG21" s="135" t="str">
        <f>IF(females!AO46&gt;0,females!AO46,"")</f>
        <v/>
      </c>
      <c r="AH21" s="135" t="str">
        <f>IF(females!AO47&gt;0,females!AO47,"")</f>
        <v/>
      </c>
    </row>
    <row r="22" spans="1:34" x14ac:dyDescent="0.3">
      <c r="A22" s="121" t="str">
        <f t="shared" si="0"/>
        <v>Genus species</v>
      </c>
      <c r="B22" s="132" t="str">
        <f t="shared" si="0"/>
        <v>Country.sample</v>
      </c>
      <c r="C22" s="124">
        <f>females!AP1</f>
        <v>21</v>
      </c>
      <c r="D22" s="134" t="str">
        <f>IF(females!AQ3&gt;0,females!AQ3,"")</f>
        <v/>
      </c>
      <c r="E22" s="135" t="str">
        <f>IF(females!AQ4&gt;0,females!AQ4,"")</f>
        <v/>
      </c>
      <c r="F22" s="135" t="str">
        <f>IF(females!AQ5&gt;0,females!AQ5,"")</f>
        <v/>
      </c>
      <c r="G22" s="135" t="str">
        <f>IF(females!AQ8&gt;0,females!AQ8,"")</f>
        <v/>
      </c>
      <c r="H22" s="135" t="str">
        <f>IF(females!AQ9&gt;0,females!AQ9,"")</f>
        <v/>
      </c>
      <c r="I22" s="135" t="str">
        <f>IF(females!AQ10&gt;0,females!AQ10,"")</f>
        <v/>
      </c>
      <c r="J22" s="135" t="str">
        <f>IF(females!AQ11&gt;0,females!AQ11,"")</f>
        <v/>
      </c>
      <c r="K22" s="135" t="str">
        <f>IF(females!AQ14&gt;0,females!AQ14,"")</f>
        <v/>
      </c>
      <c r="L22" s="135" t="str">
        <f>IF(females!AQ15&gt;0,females!AQ15,"")</f>
        <v/>
      </c>
      <c r="M22" s="135" t="str">
        <f>IF(females!AQ16&gt;0,females!AQ16,"")</f>
        <v/>
      </c>
      <c r="N22" s="135" t="str">
        <f>IF(females!AQ18&gt;0,females!AQ18,"")</f>
        <v/>
      </c>
      <c r="O22" s="135" t="str">
        <f>IF(females!AQ19&gt;0,females!AQ19,"")</f>
        <v/>
      </c>
      <c r="P22" s="135" t="str">
        <f>IF(females!AQ20&gt;0,females!AQ20,"")</f>
        <v/>
      </c>
      <c r="Q22" s="135" t="str">
        <f>IF(females!AQ23&gt;0,females!AQ23,"")</f>
        <v/>
      </c>
      <c r="R22" s="135" t="str">
        <f>IF(females!AQ24&gt;0,females!AQ24,"")</f>
        <v/>
      </c>
      <c r="S22" s="135" t="str">
        <f>IF(females!AQ25&gt;0,females!AQ25,"")</f>
        <v/>
      </c>
      <c r="T22" s="135" t="str">
        <f>IF(females!AQ27&gt;0,females!AQ27,"")</f>
        <v/>
      </c>
      <c r="U22" s="135" t="str">
        <f>IF(females!AQ28&gt;0,females!AQ28,"")</f>
        <v/>
      </c>
      <c r="V22" s="135" t="str">
        <f>IF(females!AQ29&gt;0,females!AQ29,"")</f>
        <v/>
      </c>
      <c r="W22" s="135" t="str">
        <f>IF(females!AQ32&gt;0,females!AQ32,"")</f>
        <v/>
      </c>
      <c r="X22" s="135" t="str">
        <f>IF(females!AQ33&gt;0,females!AQ33,"")</f>
        <v/>
      </c>
      <c r="Y22" s="135" t="str">
        <f>IF(females!AQ34&gt;0,females!AQ34,"")</f>
        <v/>
      </c>
      <c r="Z22" s="135" t="str">
        <f>IF(females!AQ36&gt;0,females!AQ36,"")</f>
        <v/>
      </c>
      <c r="AA22" s="135" t="str">
        <f>IF(females!AQ37&gt;0,females!AQ37,"")</f>
        <v/>
      </c>
      <c r="AB22" s="135" t="str">
        <f>IF(females!AQ38&gt;0,females!AQ38,"")</f>
        <v/>
      </c>
      <c r="AC22" s="135" t="str">
        <f>IF(females!AQ41&gt;0,females!AQ41,"")</f>
        <v/>
      </c>
      <c r="AD22" s="135" t="str">
        <f>IF(females!AQ42&gt;0,females!AQ42,"")</f>
        <v/>
      </c>
      <c r="AE22" s="135" t="str">
        <f>IF(females!AQ43&gt;0,females!AQ43,"")</f>
        <v/>
      </c>
      <c r="AF22" s="135" t="str">
        <f>IF(females!AQ45&gt;0,females!AQ45,"")</f>
        <v/>
      </c>
      <c r="AG22" s="135" t="str">
        <f>IF(females!AQ46&gt;0,females!AQ46,"")</f>
        <v/>
      </c>
      <c r="AH22" s="135" t="str">
        <f>IF(females!AQ47&gt;0,females!AQ47,"")</f>
        <v/>
      </c>
    </row>
    <row r="23" spans="1:34" x14ac:dyDescent="0.3">
      <c r="A23" s="121" t="str">
        <f t="shared" si="0"/>
        <v>Genus species</v>
      </c>
      <c r="B23" s="132" t="str">
        <f t="shared" si="0"/>
        <v>Country.sample</v>
      </c>
      <c r="C23" s="124">
        <f>females!AR1</f>
        <v>22</v>
      </c>
      <c r="D23" s="134" t="str">
        <f>IF(females!AS3&gt;0,females!AS3,"")</f>
        <v/>
      </c>
      <c r="E23" s="135" t="str">
        <f>IF(females!AS4&gt;0,females!AS4,"")</f>
        <v/>
      </c>
      <c r="F23" s="135" t="str">
        <f>IF(females!AS5&gt;0,females!AS5,"")</f>
        <v/>
      </c>
      <c r="G23" s="135" t="str">
        <f>IF(females!AS8&gt;0,females!AS8,"")</f>
        <v/>
      </c>
      <c r="H23" s="135" t="str">
        <f>IF(females!AS9&gt;0,females!AS9,"")</f>
        <v/>
      </c>
      <c r="I23" s="135" t="str">
        <f>IF(females!AS10&gt;0,females!AS10,"")</f>
        <v/>
      </c>
      <c r="J23" s="135" t="str">
        <f>IF(females!AS11&gt;0,females!AS11,"")</f>
        <v/>
      </c>
      <c r="K23" s="135" t="str">
        <f>IF(females!AS14&gt;0,females!AS14,"")</f>
        <v/>
      </c>
      <c r="L23" s="135" t="str">
        <f>IF(females!AS15&gt;0,females!AS15,"")</f>
        <v/>
      </c>
      <c r="M23" s="135" t="str">
        <f>IF(females!AS16&gt;0,females!AS16,"")</f>
        <v/>
      </c>
      <c r="N23" s="135" t="str">
        <f>IF(females!AS18&gt;0,females!AS18,"")</f>
        <v/>
      </c>
      <c r="O23" s="135" t="str">
        <f>IF(females!AS19&gt;0,females!AS19,"")</f>
        <v/>
      </c>
      <c r="P23" s="135" t="str">
        <f>IF(females!AS20&gt;0,females!AS20,"")</f>
        <v/>
      </c>
      <c r="Q23" s="135" t="str">
        <f>IF(females!AS23&gt;0,females!AS23,"")</f>
        <v/>
      </c>
      <c r="R23" s="135" t="str">
        <f>IF(females!AS24&gt;0,females!AS24,"")</f>
        <v/>
      </c>
      <c r="S23" s="135" t="str">
        <f>IF(females!AS25&gt;0,females!AS25,"")</f>
        <v/>
      </c>
      <c r="T23" s="135" t="str">
        <f>IF(females!AS27&gt;0,females!AS27,"")</f>
        <v/>
      </c>
      <c r="U23" s="135" t="str">
        <f>IF(females!AS28&gt;0,females!AS28,"")</f>
        <v/>
      </c>
      <c r="V23" s="135" t="str">
        <f>IF(females!AS29&gt;0,females!AS29,"")</f>
        <v/>
      </c>
      <c r="W23" s="135" t="str">
        <f>IF(females!AS32&gt;0,females!AS32,"")</f>
        <v/>
      </c>
      <c r="X23" s="135" t="str">
        <f>IF(females!AS33&gt;0,females!AS33,"")</f>
        <v/>
      </c>
      <c r="Y23" s="135" t="str">
        <f>IF(females!AS34&gt;0,females!AS34,"")</f>
        <v/>
      </c>
      <c r="Z23" s="135" t="str">
        <f>IF(females!AS36&gt;0,females!AS36,"")</f>
        <v/>
      </c>
      <c r="AA23" s="135" t="str">
        <f>IF(females!AS37&gt;0,females!AS37,"")</f>
        <v/>
      </c>
      <c r="AB23" s="135" t="str">
        <f>IF(females!AS38&gt;0,females!AS38,"")</f>
        <v/>
      </c>
      <c r="AC23" s="135" t="str">
        <f>IF(females!AS41&gt;0,females!AS41,"")</f>
        <v/>
      </c>
      <c r="AD23" s="135" t="str">
        <f>IF(females!AS42&gt;0,females!AS42,"")</f>
        <v/>
      </c>
      <c r="AE23" s="135" t="str">
        <f>IF(females!AS43&gt;0,females!AS43,"")</f>
        <v/>
      </c>
      <c r="AF23" s="135" t="str">
        <f>IF(females!AS45&gt;0,females!AS45,"")</f>
        <v/>
      </c>
      <c r="AG23" s="135" t="str">
        <f>IF(females!AS46&gt;0,females!AS46,"")</f>
        <v/>
      </c>
      <c r="AH23" s="135" t="str">
        <f>IF(females!AS47&gt;0,females!AS47,"")</f>
        <v/>
      </c>
    </row>
    <row r="24" spans="1:34" x14ac:dyDescent="0.3">
      <c r="A24" s="121" t="str">
        <f t="shared" si="0"/>
        <v>Genus species</v>
      </c>
      <c r="B24" s="132" t="str">
        <f t="shared" si="0"/>
        <v>Country.sample</v>
      </c>
      <c r="C24" s="124">
        <f>females!AT1</f>
        <v>23</v>
      </c>
      <c r="D24" s="134" t="str">
        <f>IF(females!AU3&gt;0,females!AU3,"")</f>
        <v/>
      </c>
      <c r="E24" s="135" t="str">
        <f>IF(females!AU4&gt;0,females!AU4,"")</f>
        <v/>
      </c>
      <c r="F24" s="135" t="str">
        <f>IF(females!AU5&gt;0,females!AU5,"")</f>
        <v/>
      </c>
      <c r="G24" s="135" t="str">
        <f>IF(females!AU8&gt;0,females!AU8,"")</f>
        <v/>
      </c>
      <c r="H24" s="135" t="str">
        <f>IF(females!AU9&gt;0,females!AU9,"")</f>
        <v/>
      </c>
      <c r="I24" s="135" t="str">
        <f>IF(females!AU10&gt;0,females!AU10,"")</f>
        <v/>
      </c>
      <c r="J24" s="135" t="str">
        <f>IF(females!AU11&gt;0,females!AU11,"")</f>
        <v/>
      </c>
      <c r="K24" s="135" t="str">
        <f>IF(females!AU14&gt;0,females!AU14,"")</f>
        <v/>
      </c>
      <c r="L24" s="135" t="str">
        <f>IF(females!AU15&gt;0,females!AU15,"")</f>
        <v/>
      </c>
      <c r="M24" s="135" t="str">
        <f>IF(females!AU16&gt;0,females!AU16,"")</f>
        <v/>
      </c>
      <c r="N24" s="135" t="str">
        <f>IF(females!AU18&gt;0,females!AU18,"")</f>
        <v/>
      </c>
      <c r="O24" s="135" t="str">
        <f>IF(females!AU19&gt;0,females!AU19,"")</f>
        <v/>
      </c>
      <c r="P24" s="135" t="str">
        <f>IF(females!AU20&gt;0,females!AU20,"")</f>
        <v/>
      </c>
      <c r="Q24" s="135" t="str">
        <f>IF(females!AU23&gt;0,females!AU23,"")</f>
        <v/>
      </c>
      <c r="R24" s="135" t="str">
        <f>IF(females!AU24&gt;0,females!AU24,"")</f>
        <v/>
      </c>
      <c r="S24" s="135" t="str">
        <f>IF(females!AU25&gt;0,females!AU25,"")</f>
        <v/>
      </c>
      <c r="T24" s="135" t="str">
        <f>IF(females!AU27&gt;0,females!AU27,"")</f>
        <v/>
      </c>
      <c r="U24" s="135" t="str">
        <f>IF(females!AU28&gt;0,females!AU28,"")</f>
        <v/>
      </c>
      <c r="V24" s="135" t="str">
        <f>IF(females!AU29&gt;0,females!AU29,"")</f>
        <v/>
      </c>
      <c r="W24" s="135" t="str">
        <f>IF(females!AU32&gt;0,females!AU32,"")</f>
        <v/>
      </c>
      <c r="X24" s="135" t="str">
        <f>IF(females!AU33&gt;0,females!AU33,"")</f>
        <v/>
      </c>
      <c r="Y24" s="135" t="str">
        <f>IF(females!AU34&gt;0,females!AU34,"")</f>
        <v/>
      </c>
      <c r="Z24" s="135" t="str">
        <f>IF(females!AU36&gt;0,females!AU36,"")</f>
        <v/>
      </c>
      <c r="AA24" s="135" t="str">
        <f>IF(females!AU37&gt;0,females!AU37,"")</f>
        <v/>
      </c>
      <c r="AB24" s="135" t="str">
        <f>IF(females!AU38&gt;0,females!AU38,"")</f>
        <v/>
      </c>
      <c r="AC24" s="135" t="str">
        <f>IF(females!AU41&gt;0,females!AU41,"")</f>
        <v/>
      </c>
      <c r="AD24" s="135" t="str">
        <f>IF(females!AU42&gt;0,females!AU42,"")</f>
        <v/>
      </c>
      <c r="AE24" s="135" t="str">
        <f>IF(females!AU43&gt;0,females!AU43,"")</f>
        <v/>
      </c>
      <c r="AF24" s="135" t="str">
        <f>IF(females!AU45&gt;0,females!AU45,"")</f>
        <v/>
      </c>
      <c r="AG24" s="135" t="str">
        <f>IF(females!AU46&gt;0,females!AU46,"")</f>
        <v/>
      </c>
      <c r="AH24" s="135" t="str">
        <f>IF(females!AU47&gt;0,females!AU47,"")</f>
        <v/>
      </c>
    </row>
    <row r="25" spans="1:34" x14ac:dyDescent="0.3">
      <c r="A25" s="121" t="str">
        <f t="shared" si="0"/>
        <v>Genus species</v>
      </c>
      <c r="B25" s="132" t="str">
        <f t="shared" si="0"/>
        <v>Country.sample</v>
      </c>
      <c r="C25" s="124">
        <f>females!AV1</f>
        <v>24</v>
      </c>
      <c r="D25" s="134" t="str">
        <f>IF(females!AW3&gt;0,females!AW3,"")</f>
        <v/>
      </c>
      <c r="E25" s="135" t="str">
        <f>IF(females!AW4&gt;0,females!AW4,"")</f>
        <v/>
      </c>
      <c r="F25" s="135" t="str">
        <f>IF(females!AW5&gt;0,females!AW5,"")</f>
        <v/>
      </c>
      <c r="G25" s="135" t="str">
        <f>IF(females!AW8&gt;0,females!AW8,"")</f>
        <v/>
      </c>
      <c r="H25" s="135" t="str">
        <f>IF(females!AW9&gt;0,females!AW9,"")</f>
        <v/>
      </c>
      <c r="I25" s="135" t="str">
        <f>IF(females!AW10&gt;0,females!AW10,"")</f>
        <v/>
      </c>
      <c r="J25" s="135" t="str">
        <f>IF(females!AW11&gt;0,females!AW11,"")</f>
        <v/>
      </c>
      <c r="K25" s="135" t="str">
        <f>IF(females!AW14&gt;0,females!AW14,"")</f>
        <v/>
      </c>
      <c r="L25" s="135" t="str">
        <f>IF(females!AW15&gt;0,females!AW15,"")</f>
        <v/>
      </c>
      <c r="M25" s="135" t="str">
        <f>IF(females!AW16&gt;0,females!AW16,"")</f>
        <v/>
      </c>
      <c r="N25" s="135" t="str">
        <f>IF(females!AW18&gt;0,females!AW18,"")</f>
        <v/>
      </c>
      <c r="O25" s="135" t="str">
        <f>IF(females!AW19&gt;0,females!AW19,"")</f>
        <v/>
      </c>
      <c r="P25" s="135" t="str">
        <f>IF(females!AW20&gt;0,females!AW20,"")</f>
        <v/>
      </c>
      <c r="Q25" s="135" t="str">
        <f>IF(females!AW23&gt;0,females!AW23,"")</f>
        <v/>
      </c>
      <c r="R25" s="135" t="str">
        <f>IF(females!AW24&gt;0,females!AW24,"")</f>
        <v/>
      </c>
      <c r="S25" s="135" t="str">
        <f>IF(females!AW25&gt;0,females!AW25,"")</f>
        <v/>
      </c>
      <c r="T25" s="135" t="str">
        <f>IF(females!AW27&gt;0,females!AW27,"")</f>
        <v/>
      </c>
      <c r="U25" s="135" t="str">
        <f>IF(females!AW28&gt;0,females!AW28,"")</f>
        <v/>
      </c>
      <c r="V25" s="135" t="str">
        <f>IF(females!AW29&gt;0,females!AW29,"")</f>
        <v/>
      </c>
      <c r="W25" s="135" t="str">
        <f>IF(females!AW32&gt;0,females!AW32,"")</f>
        <v/>
      </c>
      <c r="X25" s="135" t="str">
        <f>IF(females!AW33&gt;0,females!AW33,"")</f>
        <v/>
      </c>
      <c r="Y25" s="135" t="str">
        <f>IF(females!AW34&gt;0,females!AW34,"")</f>
        <v/>
      </c>
      <c r="Z25" s="135" t="str">
        <f>IF(females!AW36&gt;0,females!AW36,"")</f>
        <v/>
      </c>
      <c r="AA25" s="135" t="str">
        <f>IF(females!AW37&gt;0,females!AW37,"")</f>
        <v/>
      </c>
      <c r="AB25" s="135" t="str">
        <f>IF(females!AW38&gt;0,females!AW38,"")</f>
        <v/>
      </c>
      <c r="AC25" s="135" t="str">
        <f>IF(females!AW41&gt;0,females!AW41,"")</f>
        <v/>
      </c>
      <c r="AD25" s="135" t="str">
        <f>IF(females!AW42&gt;0,females!AW42,"")</f>
        <v/>
      </c>
      <c r="AE25" s="135" t="str">
        <f>IF(females!AW43&gt;0,females!AW43,"")</f>
        <v/>
      </c>
      <c r="AF25" s="135" t="str">
        <f>IF(females!AW45&gt;0,females!AW45,"")</f>
        <v/>
      </c>
      <c r="AG25" s="135" t="str">
        <f>IF(females!AW46&gt;0,females!AW46,"")</f>
        <v/>
      </c>
      <c r="AH25" s="135" t="str">
        <f>IF(females!AW47&gt;0,females!AW47,"")</f>
        <v/>
      </c>
    </row>
    <row r="26" spans="1:34" x14ac:dyDescent="0.3">
      <c r="A26" s="121" t="str">
        <f t="shared" si="0"/>
        <v>Genus species</v>
      </c>
      <c r="B26" s="132" t="str">
        <f t="shared" si="0"/>
        <v>Country.sample</v>
      </c>
      <c r="C26" s="124">
        <f>females!AX1</f>
        <v>25</v>
      </c>
      <c r="D26" s="134" t="str">
        <f>IF(females!AY3&gt;0,females!AY3,"")</f>
        <v/>
      </c>
      <c r="E26" s="135" t="str">
        <f>IF(females!AY4&gt;0,females!AY4,"")</f>
        <v/>
      </c>
      <c r="F26" s="135" t="str">
        <f>IF(females!AY5&gt;0,females!AY5,"")</f>
        <v/>
      </c>
      <c r="G26" s="135" t="str">
        <f>IF(females!AY8&gt;0,females!AY8,"")</f>
        <v/>
      </c>
      <c r="H26" s="135" t="str">
        <f>IF(females!AY9&gt;0,females!AY9,"")</f>
        <v/>
      </c>
      <c r="I26" s="135" t="str">
        <f>IF(females!AY10&gt;0,females!AY10,"")</f>
        <v/>
      </c>
      <c r="J26" s="135" t="str">
        <f>IF(females!AY11&gt;0,females!AY11,"")</f>
        <v/>
      </c>
      <c r="K26" s="135" t="str">
        <f>IF(females!AY14&gt;0,females!AY14,"")</f>
        <v/>
      </c>
      <c r="L26" s="135" t="str">
        <f>IF(females!AY15&gt;0,females!AY15,"")</f>
        <v/>
      </c>
      <c r="M26" s="135" t="str">
        <f>IF(females!AY16&gt;0,females!AY16,"")</f>
        <v/>
      </c>
      <c r="N26" s="135" t="str">
        <f>IF(females!AY18&gt;0,females!AY18,"")</f>
        <v/>
      </c>
      <c r="O26" s="135" t="str">
        <f>IF(females!AY19&gt;0,females!AY19,"")</f>
        <v/>
      </c>
      <c r="P26" s="135" t="str">
        <f>IF(females!AY20&gt;0,females!AY20,"")</f>
        <v/>
      </c>
      <c r="Q26" s="135" t="str">
        <f>IF(females!AY23&gt;0,females!AY23,"")</f>
        <v/>
      </c>
      <c r="R26" s="135" t="str">
        <f>IF(females!AY24&gt;0,females!AY24,"")</f>
        <v/>
      </c>
      <c r="S26" s="135" t="str">
        <f>IF(females!AY25&gt;0,females!AY25,"")</f>
        <v/>
      </c>
      <c r="T26" s="135" t="str">
        <f>IF(females!AY27&gt;0,females!AY27,"")</f>
        <v/>
      </c>
      <c r="U26" s="135" t="str">
        <f>IF(females!AY28&gt;0,females!AY28,"")</f>
        <v/>
      </c>
      <c r="V26" s="135" t="str">
        <f>IF(females!AY29&gt;0,females!AY29,"")</f>
        <v/>
      </c>
      <c r="W26" s="135" t="str">
        <f>IF(females!AY32&gt;0,females!AY32,"")</f>
        <v/>
      </c>
      <c r="X26" s="135" t="str">
        <f>IF(females!AY33&gt;0,females!AY33,"")</f>
        <v/>
      </c>
      <c r="Y26" s="135" t="str">
        <f>IF(females!AY34&gt;0,females!AY34,"")</f>
        <v/>
      </c>
      <c r="Z26" s="135" t="str">
        <f>IF(females!AY36&gt;0,females!AY36,"")</f>
        <v/>
      </c>
      <c r="AA26" s="135" t="str">
        <f>IF(females!AY37&gt;0,females!AY37,"")</f>
        <v/>
      </c>
      <c r="AB26" s="135" t="str">
        <f>IF(females!AY38&gt;0,females!AY38,"")</f>
        <v/>
      </c>
      <c r="AC26" s="135" t="str">
        <f>IF(females!AY41&gt;0,females!AY41,"")</f>
        <v/>
      </c>
      <c r="AD26" s="135" t="str">
        <f>IF(females!AY42&gt;0,females!AY42,"")</f>
        <v/>
      </c>
      <c r="AE26" s="135" t="str">
        <f>IF(females!AY43&gt;0,females!AY43,"")</f>
        <v/>
      </c>
      <c r="AF26" s="135" t="str">
        <f>IF(females!AY45&gt;0,females!AY45,"")</f>
        <v/>
      </c>
      <c r="AG26" s="135" t="str">
        <f>IF(females!AY46&gt;0,females!AY46,"")</f>
        <v/>
      </c>
      <c r="AH26" s="135" t="str">
        <f>IF(females!AY47&gt;0,females!AY47,"")</f>
        <v/>
      </c>
    </row>
    <row r="27" spans="1:34" x14ac:dyDescent="0.3">
      <c r="A27" s="121" t="str">
        <f t="shared" si="0"/>
        <v>Genus species</v>
      </c>
      <c r="B27" s="132" t="str">
        <f t="shared" si="0"/>
        <v>Country.sample</v>
      </c>
      <c r="C27" s="124">
        <f>females!AZ1</f>
        <v>26</v>
      </c>
      <c r="D27" s="134" t="str">
        <f>IF(females!BA3&gt;0,females!BA3,"")</f>
        <v/>
      </c>
      <c r="E27" s="135" t="str">
        <f>IF(females!BA4&gt;0,females!BA4,"")</f>
        <v/>
      </c>
      <c r="F27" s="135" t="str">
        <f>IF(females!BA5&gt;0,females!BA5,"")</f>
        <v/>
      </c>
      <c r="G27" s="135" t="str">
        <f>IF(females!BA8&gt;0,females!BA8,"")</f>
        <v/>
      </c>
      <c r="H27" s="135" t="str">
        <f>IF(females!BA9&gt;0,females!BA9,"")</f>
        <v/>
      </c>
      <c r="I27" s="135" t="str">
        <f>IF(females!BA10&gt;0,females!BA10,"")</f>
        <v/>
      </c>
      <c r="J27" s="135" t="str">
        <f>IF(females!BA11&gt;0,females!BA11,"")</f>
        <v/>
      </c>
      <c r="K27" s="135" t="str">
        <f>IF(females!BA14&gt;0,females!BA14,"")</f>
        <v/>
      </c>
      <c r="L27" s="135" t="str">
        <f>IF(females!BA15&gt;0,females!BA15,"")</f>
        <v/>
      </c>
      <c r="M27" s="135" t="str">
        <f>IF(females!BA16&gt;0,females!BA16,"")</f>
        <v/>
      </c>
      <c r="N27" s="135" t="str">
        <f>IF(females!BA18&gt;0,females!BA18,"")</f>
        <v/>
      </c>
      <c r="O27" s="135" t="str">
        <f>IF(females!BA19&gt;0,females!BA19,"")</f>
        <v/>
      </c>
      <c r="P27" s="135" t="str">
        <f>IF(females!BA20&gt;0,females!BA20,"")</f>
        <v/>
      </c>
      <c r="Q27" s="135" t="str">
        <f>IF(females!BA23&gt;0,females!BA23,"")</f>
        <v/>
      </c>
      <c r="R27" s="135" t="str">
        <f>IF(females!BA24&gt;0,females!BA24,"")</f>
        <v/>
      </c>
      <c r="S27" s="135" t="str">
        <f>IF(females!BA25&gt;0,females!BA25,"")</f>
        <v/>
      </c>
      <c r="T27" s="135" t="str">
        <f>IF(females!BA27&gt;0,females!BA27,"")</f>
        <v/>
      </c>
      <c r="U27" s="135" t="str">
        <f>IF(females!BA28&gt;0,females!BA28,"")</f>
        <v/>
      </c>
      <c r="V27" s="135" t="str">
        <f>IF(females!BA29&gt;0,females!BA29,"")</f>
        <v/>
      </c>
      <c r="W27" s="135" t="str">
        <f>IF(females!BA32&gt;0,females!BA32,"")</f>
        <v/>
      </c>
      <c r="X27" s="135" t="str">
        <f>IF(females!BA33&gt;0,females!BA33,"")</f>
        <v/>
      </c>
      <c r="Y27" s="135" t="str">
        <f>IF(females!BA34&gt;0,females!BA34,"")</f>
        <v/>
      </c>
      <c r="Z27" s="135" t="str">
        <f>IF(females!BA36&gt;0,females!BA36,"")</f>
        <v/>
      </c>
      <c r="AA27" s="135" t="str">
        <f>IF(females!BA37&gt;0,females!BA37,"")</f>
        <v/>
      </c>
      <c r="AB27" s="135" t="str">
        <f>IF(females!BA38&gt;0,females!BA38,"")</f>
        <v/>
      </c>
      <c r="AC27" s="135" t="str">
        <f>IF(females!BA41&gt;0,females!BA41,"")</f>
        <v/>
      </c>
      <c r="AD27" s="135" t="str">
        <f>IF(females!BA42&gt;0,females!BA42,"")</f>
        <v/>
      </c>
      <c r="AE27" s="135" t="str">
        <f>IF(females!BA43&gt;0,females!BA43,"")</f>
        <v/>
      </c>
      <c r="AF27" s="135" t="str">
        <f>IF(females!BA45&gt;0,females!BA45,"")</f>
        <v/>
      </c>
      <c r="AG27" s="135" t="str">
        <f>IF(females!BA46&gt;0,females!BA46,"")</f>
        <v/>
      </c>
      <c r="AH27" s="135" t="str">
        <f>IF(females!BA47&gt;0,females!BA47,"")</f>
        <v/>
      </c>
    </row>
    <row r="28" spans="1:34" x14ac:dyDescent="0.3">
      <c r="A28" s="121" t="str">
        <f t="shared" si="0"/>
        <v>Genus species</v>
      </c>
      <c r="B28" s="132" t="str">
        <f t="shared" si="0"/>
        <v>Country.sample</v>
      </c>
      <c r="C28" s="124">
        <f>females!BB1</f>
        <v>27</v>
      </c>
      <c r="D28" s="134" t="str">
        <f>IF(females!BC3&gt;0,females!BC3,"")</f>
        <v/>
      </c>
      <c r="E28" s="135" t="str">
        <f>IF(females!BC4&gt;0,females!BC4,"")</f>
        <v/>
      </c>
      <c r="F28" s="135" t="str">
        <f>IF(females!BC5&gt;0,females!BC5,"")</f>
        <v/>
      </c>
      <c r="G28" s="135" t="str">
        <f>IF(females!BC8&gt;0,females!BC8,"")</f>
        <v/>
      </c>
      <c r="H28" s="135" t="str">
        <f>IF(females!BC9&gt;0,females!BC9,"")</f>
        <v/>
      </c>
      <c r="I28" s="135" t="str">
        <f>IF(females!BC10&gt;0,females!BC10,"")</f>
        <v/>
      </c>
      <c r="J28" s="135" t="str">
        <f>IF(females!BC11&gt;0,females!BC11,"")</f>
        <v/>
      </c>
      <c r="K28" s="135" t="str">
        <f>IF(females!BC14&gt;0,females!BC14,"")</f>
        <v/>
      </c>
      <c r="L28" s="135" t="str">
        <f>IF(females!BC15&gt;0,females!BC15,"")</f>
        <v/>
      </c>
      <c r="M28" s="135" t="str">
        <f>IF(females!BC16&gt;0,females!BC16,"")</f>
        <v/>
      </c>
      <c r="N28" s="135" t="str">
        <f>IF(females!BC18&gt;0,females!BC18,"")</f>
        <v/>
      </c>
      <c r="O28" s="135" t="str">
        <f>IF(females!BC19&gt;0,females!BC19,"")</f>
        <v/>
      </c>
      <c r="P28" s="135" t="str">
        <f>IF(females!BC20&gt;0,females!BC20,"")</f>
        <v/>
      </c>
      <c r="Q28" s="135" t="str">
        <f>IF(females!BC23&gt;0,females!BC23,"")</f>
        <v/>
      </c>
      <c r="R28" s="135" t="str">
        <f>IF(females!BC24&gt;0,females!BC24,"")</f>
        <v/>
      </c>
      <c r="S28" s="135" t="str">
        <f>IF(females!BC25&gt;0,females!BC25,"")</f>
        <v/>
      </c>
      <c r="T28" s="135" t="str">
        <f>IF(females!BC27&gt;0,females!BC27,"")</f>
        <v/>
      </c>
      <c r="U28" s="135" t="str">
        <f>IF(females!BC28&gt;0,females!BC28,"")</f>
        <v/>
      </c>
      <c r="V28" s="135" t="str">
        <f>IF(females!BC29&gt;0,females!BC29,"")</f>
        <v/>
      </c>
      <c r="W28" s="135" t="str">
        <f>IF(females!BC32&gt;0,females!BC32,"")</f>
        <v/>
      </c>
      <c r="X28" s="135" t="str">
        <f>IF(females!BC33&gt;0,females!BC33,"")</f>
        <v/>
      </c>
      <c r="Y28" s="135" t="str">
        <f>IF(females!BC34&gt;0,females!BC34,"")</f>
        <v/>
      </c>
      <c r="Z28" s="135" t="str">
        <f>IF(females!BC36&gt;0,females!BC36,"")</f>
        <v/>
      </c>
      <c r="AA28" s="135" t="str">
        <f>IF(females!BC37&gt;0,females!BC37,"")</f>
        <v/>
      </c>
      <c r="AB28" s="135" t="str">
        <f>IF(females!BC38&gt;0,females!BC38,"")</f>
        <v/>
      </c>
      <c r="AC28" s="135" t="str">
        <f>IF(females!BC41&gt;0,females!BC41,"")</f>
        <v/>
      </c>
      <c r="AD28" s="135" t="str">
        <f>IF(females!BC42&gt;0,females!BC42,"")</f>
        <v/>
      </c>
      <c r="AE28" s="135" t="str">
        <f>IF(females!BC43&gt;0,females!BC43,"")</f>
        <v/>
      </c>
      <c r="AF28" s="135" t="str">
        <f>IF(females!BC45&gt;0,females!BC45,"")</f>
        <v/>
      </c>
      <c r="AG28" s="135" t="str">
        <f>IF(females!BC46&gt;0,females!BC46,"")</f>
        <v/>
      </c>
      <c r="AH28" s="135" t="str">
        <f>IF(females!BC47&gt;0,females!BC47,"")</f>
        <v/>
      </c>
    </row>
    <row r="29" spans="1:34" x14ac:dyDescent="0.3">
      <c r="A29" s="121" t="str">
        <f t="shared" si="0"/>
        <v>Genus species</v>
      </c>
      <c r="B29" s="132" t="str">
        <f t="shared" si="0"/>
        <v>Country.sample</v>
      </c>
      <c r="C29" s="124">
        <f>females!BD1</f>
        <v>28</v>
      </c>
      <c r="D29" s="134" t="str">
        <f>IF(females!BE3&gt;0,females!BE3,"")</f>
        <v/>
      </c>
      <c r="E29" s="135" t="str">
        <f>IF(females!BE4&gt;0,females!BE4,"")</f>
        <v/>
      </c>
      <c r="F29" s="135" t="str">
        <f>IF(females!BE5&gt;0,females!BE5,"")</f>
        <v/>
      </c>
      <c r="G29" s="135" t="str">
        <f>IF(females!BE8&gt;0,females!BE8,"")</f>
        <v/>
      </c>
      <c r="H29" s="135" t="str">
        <f>IF(females!BE9&gt;0,females!BE9,"")</f>
        <v/>
      </c>
      <c r="I29" s="135" t="str">
        <f>IF(females!BE10&gt;0,females!BE10,"")</f>
        <v/>
      </c>
      <c r="J29" s="135" t="str">
        <f>IF(females!BE11&gt;0,females!BE11,"")</f>
        <v/>
      </c>
      <c r="K29" s="135" t="str">
        <f>IF(females!BE14&gt;0,females!BE14,"")</f>
        <v/>
      </c>
      <c r="L29" s="135" t="str">
        <f>IF(females!BE15&gt;0,females!BE15,"")</f>
        <v/>
      </c>
      <c r="M29" s="135" t="str">
        <f>IF(females!BE16&gt;0,females!BE16,"")</f>
        <v/>
      </c>
      <c r="N29" s="135" t="str">
        <f>IF(females!BE18&gt;0,females!BE18,"")</f>
        <v/>
      </c>
      <c r="O29" s="135" t="str">
        <f>IF(females!BE19&gt;0,females!BE19,"")</f>
        <v/>
      </c>
      <c r="P29" s="135" t="str">
        <f>IF(females!BE20&gt;0,females!BE20,"")</f>
        <v/>
      </c>
      <c r="Q29" s="135" t="str">
        <f>IF(females!BE23&gt;0,females!BE23,"")</f>
        <v/>
      </c>
      <c r="R29" s="135" t="str">
        <f>IF(females!BE24&gt;0,females!BE24,"")</f>
        <v/>
      </c>
      <c r="S29" s="135" t="str">
        <f>IF(females!BE25&gt;0,females!BE25,"")</f>
        <v/>
      </c>
      <c r="T29" s="135" t="str">
        <f>IF(females!BE27&gt;0,females!BE27,"")</f>
        <v/>
      </c>
      <c r="U29" s="135" t="str">
        <f>IF(females!BE28&gt;0,females!BE28,"")</f>
        <v/>
      </c>
      <c r="V29" s="135" t="str">
        <f>IF(females!BE29&gt;0,females!BE29,"")</f>
        <v/>
      </c>
      <c r="W29" s="135" t="str">
        <f>IF(females!BE32&gt;0,females!BE32,"")</f>
        <v/>
      </c>
      <c r="X29" s="135" t="str">
        <f>IF(females!BE33&gt;0,females!BE33,"")</f>
        <v/>
      </c>
      <c r="Y29" s="135" t="str">
        <f>IF(females!BE34&gt;0,females!BE34,"")</f>
        <v/>
      </c>
      <c r="Z29" s="135" t="str">
        <f>IF(females!BE36&gt;0,females!BE36,"")</f>
        <v/>
      </c>
      <c r="AA29" s="135" t="str">
        <f>IF(females!BE37&gt;0,females!BE37,"")</f>
        <v/>
      </c>
      <c r="AB29" s="135" t="str">
        <f>IF(females!BE38&gt;0,females!BE38,"")</f>
        <v/>
      </c>
      <c r="AC29" s="135" t="str">
        <f>IF(females!BE41&gt;0,females!BE41,"")</f>
        <v/>
      </c>
      <c r="AD29" s="135" t="str">
        <f>IF(females!BE42&gt;0,females!BE42,"")</f>
        <v/>
      </c>
      <c r="AE29" s="135" t="str">
        <f>IF(females!BE43&gt;0,females!BE43,"")</f>
        <v/>
      </c>
      <c r="AF29" s="135" t="str">
        <f>IF(females!BE45&gt;0,females!BE45,"")</f>
        <v/>
      </c>
      <c r="AG29" s="135" t="str">
        <f>IF(females!BE46&gt;0,females!BE46,"")</f>
        <v/>
      </c>
      <c r="AH29" s="135" t="str">
        <f>IF(females!BE47&gt;0,females!BE47,"")</f>
        <v/>
      </c>
    </row>
    <row r="30" spans="1:34" x14ac:dyDescent="0.3">
      <c r="A30" s="121" t="str">
        <f t="shared" si="0"/>
        <v>Genus species</v>
      </c>
      <c r="B30" s="132" t="str">
        <f t="shared" si="0"/>
        <v>Country.sample</v>
      </c>
      <c r="C30" s="124">
        <f>females!BF1</f>
        <v>29</v>
      </c>
      <c r="D30" s="134" t="str">
        <f>IF(females!BG3&gt;0,females!BG3,"")</f>
        <v/>
      </c>
      <c r="E30" s="135" t="str">
        <f>IF(females!BG4&gt;0,females!BG4,"")</f>
        <v/>
      </c>
      <c r="F30" s="135" t="str">
        <f>IF(females!BG5&gt;0,females!BG5,"")</f>
        <v/>
      </c>
      <c r="G30" s="135" t="str">
        <f>IF(females!BG8&gt;0,females!BG8,"")</f>
        <v/>
      </c>
      <c r="H30" s="135" t="str">
        <f>IF(females!BG9&gt;0,females!BG9,"")</f>
        <v/>
      </c>
      <c r="I30" s="135" t="str">
        <f>IF(females!BG10&gt;0,females!BG10,"")</f>
        <v/>
      </c>
      <c r="J30" s="135" t="str">
        <f>IF(females!BG11&gt;0,females!BG11,"")</f>
        <v/>
      </c>
      <c r="K30" s="135" t="str">
        <f>IF(females!BG14&gt;0,females!BG14,"")</f>
        <v/>
      </c>
      <c r="L30" s="135" t="str">
        <f>IF(females!BG15&gt;0,females!BG15,"")</f>
        <v/>
      </c>
      <c r="M30" s="135" t="str">
        <f>IF(females!BG16&gt;0,females!BG16,"")</f>
        <v/>
      </c>
      <c r="N30" s="135" t="str">
        <f>IF(females!BG18&gt;0,females!BG18,"")</f>
        <v/>
      </c>
      <c r="O30" s="135" t="str">
        <f>IF(females!BG19&gt;0,females!BG19,"")</f>
        <v/>
      </c>
      <c r="P30" s="135" t="str">
        <f>IF(females!BG20&gt;0,females!BG20,"")</f>
        <v/>
      </c>
      <c r="Q30" s="135" t="str">
        <f>IF(females!BG23&gt;0,females!BG23,"")</f>
        <v/>
      </c>
      <c r="R30" s="135" t="str">
        <f>IF(females!BG24&gt;0,females!BG24,"")</f>
        <v/>
      </c>
      <c r="S30" s="135" t="str">
        <f>IF(females!BG25&gt;0,females!BG25,"")</f>
        <v/>
      </c>
      <c r="T30" s="135" t="str">
        <f>IF(females!BG27&gt;0,females!BG27,"")</f>
        <v/>
      </c>
      <c r="U30" s="135" t="str">
        <f>IF(females!BG28&gt;0,females!BG28,"")</f>
        <v/>
      </c>
      <c r="V30" s="135" t="str">
        <f>IF(females!BG29&gt;0,females!BG29,"")</f>
        <v/>
      </c>
      <c r="W30" s="135" t="str">
        <f>IF(females!BG32&gt;0,females!BG32,"")</f>
        <v/>
      </c>
      <c r="X30" s="135" t="str">
        <f>IF(females!BG33&gt;0,females!BG33,"")</f>
        <v/>
      </c>
      <c r="Y30" s="135" t="str">
        <f>IF(females!BG34&gt;0,females!BG34,"")</f>
        <v/>
      </c>
      <c r="Z30" s="135" t="str">
        <f>IF(females!BG36&gt;0,females!BG36,"")</f>
        <v/>
      </c>
      <c r="AA30" s="135" t="str">
        <f>IF(females!BG37&gt;0,females!BG37,"")</f>
        <v/>
      </c>
      <c r="AB30" s="135" t="str">
        <f>IF(females!BG38&gt;0,females!BG38,"")</f>
        <v/>
      </c>
      <c r="AC30" s="135" t="str">
        <f>IF(females!BG41&gt;0,females!BG41,"")</f>
        <v/>
      </c>
      <c r="AD30" s="135" t="str">
        <f>IF(females!BG42&gt;0,females!BG42,"")</f>
        <v/>
      </c>
      <c r="AE30" s="135" t="str">
        <f>IF(females!BG43&gt;0,females!BG43,"")</f>
        <v/>
      </c>
      <c r="AF30" s="135" t="str">
        <f>IF(females!BG45&gt;0,females!BG45,"")</f>
        <v/>
      </c>
      <c r="AG30" s="135" t="str">
        <f>IF(females!BG46&gt;0,females!BG46,"")</f>
        <v/>
      </c>
      <c r="AH30" s="135" t="str">
        <f>IF(females!BG47&gt;0,females!BG47,"")</f>
        <v/>
      </c>
    </row>
    <row r="31" spans="1:34" x14ac:dyDescent="0.3">
      <c r="A31" s="121" t="str">
        <f t="shared" si="0"/>
        <v>Genus species</v>
      </c>
      <c r="B31" s="132" t="str">
        <f t="shared" si="0"/>
        <v>Country.sample</v>
      </c>
      <c r="C31" s="124">
        <f>females!BH1</f>
        <v>30</v>
      </c>
      <c r="D31" s="134" t="str">
        <f>IF(females!BI3&gt;0,females!BI3,"")</f>
        <v/>
      </c>
      <c r="E31" s="135" t="str">
        <f>IF(females!BI4&gt;0,females!BI4,"")</f>
        <v/>
      </c>
      <c r="F31" s="135" t="str">
        <f>IF(females!BI5&gt;0,females!BI5,"")</f>
        <v/>
      </c>
      <c r="G31" s="135" t="str">
        <f>IF(females!BI8&gt;0,females!BI8,"")</f>
        <v/>
      </c>
      <c r="H31" s="135" t="str">
        <f>IF(females!BI9&gt;0,females!BI9,"")</f>
        <v/>
      </c>
      <c r="I31" s="135" t="str">
        <f>IF(females!BI10&gt;0,females!BI10,"")</f>
        <v/>
      </c>
      <c r="J31" s="135" t="str">
        <f>IF(females!BI11&gt;0,females!BI11,"")</f>
        <v/>
      </c>
      <c r="K31" s="135" t="str">
        <f>IF(females!BI14&gt;0,females!BI14,"")</f>
        <v/>
      </c>
      <c r="L31" s="135" t="str">
        <f>IF(females!BI15&gt;0,females!BI15,"")</f>
        <v/>
      </c>
      <c r="M31" s="135" t="str">
        <f>IF(females!BI16&gt;0,females!BI16,"")</f>
        <v/>
      </c>
      <c r="N31" s="135" t="str">
        <f>IF(females!BI18&gt;0,females!BI18,"")</f>
        <v/>
      </c>
      <c r="O31" s="135" t="str">
        <f>IF(females!BI19&gt;0,females!BI19,"")</f>
        <v/>
      </c>
      <c r="P31" s="135" t="str">
        <f>IF(females!BI20&gt;0,females!BI20,"")</f>
        <v/>
      </c>
      <c r="Q31" s="135" t="str">
        <f>IF(females!BI23&gt;0,females!BI23,"")</f>
        <v/>
      </c>
      <c r="R31" s="135" t="str">
        <f>IF(females!BI24&gt;0,females!BI24,"")</f>
        <v/>
      </c>
      <c r="S31" s="135" t="str">
        <f>IF(females!BI25&gt;0,females!BI25,"")</f>
        <v/>
      </c>
      <c r="T31" s="135" t="str">
        <f>IF(females!BI27&gt;0,females!BI27,"")</f>
        <v/>
      </c>
      <c r="U31" s="135" t="str">
        <f>IF(females!BI28&gt;0,females!BI28,"")</f>
        <v/>
      </c>
      <c r="V31" s="135" t="str">
        <f>IF(females!BI29&gt;0,females!BI29,"")</f>
        <v/>
      </c>
      <c r="W31" s="135" t="str">
        <f>IF(females!BI32&gt;0,females!BI32,"")</f>
        <v/>
      </c>
      <c r="X31" s="135" t="str">
        <f>IF(females!BI33&gt;0,females!BI33,"")</f>
        <v/>
      </c>
      <c r="Y31" s="135" t="str">
        <f>IF(females!BI34&gt;0,females!BI34,"")</f>
        <v/>
      </c>
      <c r="Z31" s="135" t="str">
        <f>IF(females!BI36&gt;0,females!BI36,"")</f>
        <v/>
      </c>
      <c r="AA31" s="135" t="str">
        <f>IF(females!BI37&gt;0,females!BI37,"")</f>
        <v/>
      </c>
      <c r="AB31" s="135" t="str">
        <f>IF(females!BI38&gt;0,females!BI38,"")</f>
        <v/>
      </c>
      <c r="AC31" s="135" t="str">
        <f>IF(females!BI41&gt;0,females!BI41,"")</f>
        <v/>
      </c>
      <c r="AD31" s="135" t="str">
        <f>IF(females!BI42&gt;0,females!BI42,"")</f>
        <v/>
      </c>
      <c r="AE31" s="135" t="str">
        <f>IF(females!BI43&gt;0,females!BI43,"")</f>
        <v/>
      </c>
      <c r="AF31" s="135" t="str">
        <f>IF(females!BI45&gt;0,females!BI45,"")</f>
        <v/>
      </c>
      <c r="AG31" s="135" t="str">
        <f>IF(females!BI46&gt;0,females!BI46,"")</f>
        <v/>
      </c>
      <c r="AH31" s="135" t="str">
        <f>IF(females!BI47&gt;0,females!BI47,"")</f>
        <v/>
      </c>
    </row>
    <row r="33" spans="1:3" s="140" customFormat="1" x14ac:dyDescent="0.3">
      <c r="A33" s="137"/>
      <c r="B33" s="138"/>
      <c r="C33" s="13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33"/>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4.4" x14ac:dyDescent="0.3"/>
  <cols>
    <col min="1" max="1" width="16.88671875" style="130" customWidth="1"/>
    <col min="2" max="2" width="16.88671875" style="141" customWidth="1"/>
    <col min="3" max="3" width="9.109375" style="131"/>
    <col min="4" max="4" width="9.109375" style="122" customWidth="1"/>
    <col min="5" max="43" width="9.109375" style="122"/>
    <col min="44" max="44" width="9.109375" style="122" customWidth="1"/>
    <col min="45" max="16384" width="9.109375" style="122"/>
  </cols>
  <sheetData>
    <row r="1" spans="1:44" ht="82.8" x14ac:dyDescent="0.3">
      <c r="A1" s="121" t="s">
        <v>5</v>
      </c>
      <c r="B1" s="132" t="s">
        <v>7</v>
      </c>
      <c r="C1" s="133" t="s">
        <v>60</v>
      </c>
      <c r="D1" s="119" t="s">
        <v>25</v>
      </c>
      <c r="E1" s="119" t="s">
        <v>26</v>
      </c>
      <c r="F1" s="119" t="s">
        <v>27</v>
      </c>
      <c r="G1" s="120" t="s">
        <v>65</v>
      </c>
      <c r="H1" s="120" t="s">
        <v>61</v>
      </c>
      <c r="I1" s="120" t="s">
        <v>66</v>
      </c>
      <c r="J1" s="120" t="s">
        <v>63</v>
      </c>
      <c r="K1" s="120" t="s">
        <v>64</v>
      </c>
      <c r="L1" s="120" t="s">
        <v>67</v>
      </c>
      <c r="M1" s="120" t="s">
        <v>68</v>
      </c>
      <c r="N1" s="120" t="s">
        <v>69</v>
      </c>
      <c r="O1" s="120" t="s">
        <v>70</v>
      </c>
      <c r="P1" s="120" t="s">
        <v>71</v>
      </c>
      <c r="Q1" s="120" t="s">
        <v>72</v>
      </c>
      <c r="R1" s="120" t="s">
        <v>73</v>
      </c>
      <c r="S1" s="120" t="s">
        <v>74</v>
      </c>
      <c r="T1" s="120" t="s">
        <v>75</v>
      </c>
      <c r="U1" s="120" t="s">
        <v>76</v>
      </c>
      <c r="V1" s="120" t="s">
        <v>77</v>
      </c>
      <c r="W1" s="120" t="s">
        <v>78</v>
      </c>
      <c r="X1" s="120" t="s">
        <v>79</v>
      </c>
      <c r="Y1" s="120" t="s">
        <v>80</v>
      </c>
      <c r="Z1" s="120" t="s">
        <v>81</v>
      </c>
      <c r="AA1" s="120" t="s">
        <v>82</v>
      </c>
      <c r="AB1" s="120" t="s">
        <v>83</v>
      </c>
      <c r="AC1" s="120" t="s">
        <v>84</v>
      </c>
      <c r="AD1" s="120" t="s">
        <v>85</v>
      </c>
      <c r="AE1" s="120" t="s">
        <v>86</v>
      </c>
      <c r="AF1" s="120" t="s">
        <v>87</v>
      </c>
      <c r="AG1" s="120" t="s">
        <v>88</v>
      </c>
      <c r="AH1" s="120" t="s">
        <v>89</v>
      </c>
      <c r="AI1" s="120" t="s">
        <v>90</v>
      </c>
      <c r="AJ1" s="120" t="s">
        <v>91</v>
      </c>
      <c r="AK1" s="120" t="s">
        <v>92</v>
      </c>
      <c r="AL1" s="120" t="s">
        <v>93</v>
      </c>
      <c r="AM1" s="120" t="s">
        <v>94</v>
      </c>
      <c r="AN1" s="120" t="s">
        <v>95</v>
      </c>
      <c r="AO1" s="120" t="s">
        <v>96</v>
      </c>
      <c r="AP1" s="120" t="s">
        <v>97</v>
      </c>
      <c r="AQ1" s="120" t="s">
        <v>98</v>
      </c>
      <c r="AR1" s="120" t="s">
        <v>99</v>
      </c>
    </row>
    <row r="2" spans="1:44" x14ac:dyDescent="0.3">
      <c r="A2" s="123" t="str">
        <f>'general info'!D2</f>
        <v>Genus species</v>
      </c>
      <c r="B2" s="142" t="str">
        <f>'general info'!D3</f>
        <v>Country.sample</v>
      </c>
      <c r="C2" s="124" t="str">
        <f>males!B1</f>
        <v>1 (HOL)</v>
      </c>
      <c r="D2" s="125" t="str">
        <f>IF(males!B3&gt;0,males!B3,"")</f>
        <v/>
      </c>
      <c r="E2" s="125" t="str">
        <f>IF(males!B4&gt;0,males!B4,"")</f>
        <v/>
      </c>
      <c r="F2" s="126" t="str">
        <f>IF(males!B5&gt;0,males!B5,"")</f>
        <v/>
      </c>
      <c r="G2" s="126" t="str">
        <f>IF(males!B7&gt;0,males!B7,"")</f>
        <v/>
      </c>
      <c r="H2" s="126" t="str">
        <f>IF(males!B8&gt;0,males!B8,"")</f>
        <v/>
      </c>
      <c r="I2" s="126" t="str">
        <f>IF(males!B9&gt;0,males!B9,"")</f>
        <v/>
      </c>
      <c r="J2" s="126" t="str">
        <f>IF(males!B10&gt;0,males!B10,"")</f>
        <v/>
      </c>
      <c r="K2" s="126" t="str">
        <f>IF(males!B11&gt;0,males!B11,"")</f>
        <v/>
      </c>
      <c r="L2" s="127" t="str">
        <f>IF(males!B12&gt;0,males!B12,"")</f>
        <v/>
      </c>
      <c r="M2" s="126" t="str">
        <f>IF(males!B14&gt;0,males!B14,"")</f>
        <v/>
      </c>
      <c r="N2" s="126" t="str">
        <f>IF(males!B15&gt;0,males!B15,"")</f>
        <v/>
      </c>
      <c r="O2" s="126" t="str">
        <f>IF(males!B16&gt;0,males!B16,"")</f>
        <v/>
      </c>
      <c r="P2" s="126" t="str">
        <f>IF(males!B17&gt;0,males!B17,"")</f>
        <v/>
      </c>
      <c r="Q2" s="126" t="str">
        <f>IF(males!B18&gt;0,males!B18,"")</f>
        <v/>
      </c>
      <c r="R2" s="126" t="str">
        <f>IF(males!B19&gt;0,males!B19,"")</f>
        <v/>
      </c>
      <c r="S2" s="126" t="str">
        <f>IF(males!B20&gt;0,males!B20,"")</f>
        <v/>
      </c>
      <c r="T2" s="126" t="str">
        <f>IF(males!B21&gt;0,males!B21,"")</f>
        <v/>
      </c>
      <c r="U2" s="126" t="str">
        <f>IF(males!B23&gt;0,males!B23,"")</f>
        <v/>
      </c>
      <c r="V2" s="126" t="str">
        <f>IF(males!B24&gt;0,males!B24,"")</f>
        <v/>
      </c>
      <c r="W2" s="126" t="str">
        <f>IF(males!B25&gt;0,males!B25,"")</f>
        <v/>
      </c>
      <c r="X2" s="126" t="str">
        <f>IF(males!B26&gt;0,males!B26,"")</f>
        <v/>
      </c>
      <c r="Y2" s="126" t="str">
        <f>IF(males!B27&gt;0,males!B27,"")</f>
        <v/>
      </c>
      <c r="Z2" s="126" t="str">
        <f>IF(males!B28&gt;0,males!B28,"")</f>
        <v/>
      </c>
      <c r="AA2" s="126" t="str">
        <f>IF(males!B29&gt;0,males!B29,"")</f>
        <v/>
      </c>
      <c r="AB2" s="126" t="str">
        <f>IF(males!B30&gt;0,males!B30,"")</f>
        <v/>
      </c>
      <c r="AC2" s="126" t="str">
        <f>IF(males!B32&gt;0,males!B32,"")</f>
        <v/>
      </c>
      <c r="AD2" s="126" t="str">
        <f>IF(males!B33&gt;0,males!B33,"")</f>
        <v/>
      </c>
      <c r="AE2" s="126" t="str">
        <f>IF(males!B34&gt;0,males!B34,"")</f>
        <v/>
      </c>
      <c r="AF2" s="126" t="str">
        <f>IF(males!B35&gt;0,males!B35,"")</f>
        <v/>
      </c>
      <c r="AG2" s="126" t="str">
        <f>IF(males!B36&gt;0,males!B36,"")</f>
        <v/>
      </c>
      <c r="AH2" s="126" t="str">
        <f>IF(males!B37&gt;0,males!B37,"")</f>
        <v/>
      </c>
      <c r="AI2" s="126" t="str">
        <f>IF(males!B38&gt;0,males!B38,"")</f>
        <v/>
      </c>
      <c r="AJ2" s="126" t="str">
        <f>IF(males!B39&gt;0,males!B39,"")</f>
        <v/>
      </c>
      <c r="AK2" s="126" t="str">
        <f>IF(males!B41&gt;0,males!B41,"")</f>
        <v/>
      </c>
      <c r="AL2" s="126" t="str">
        <f>IF(males!B42&gt;0,males!B42,"")</f>
        <v/>
      </c>
      <c r="AM2" s="126" t="str">
        <f>IF(males!B43&gt;0,males!B43,"")</f>
        <v/>
      </c>
      <c r="AN2" s="126" t="str">
        <f>IF(males!B44&gt;0,males!B44,"")</f>
        <v/>
      </c>
      <c r="AO2" s="126" t="str">
        <f>IF(males!B45&gt;0,males!B45,"")</f>
        <v/>
      </c>
      <c r="AP2" s="126" t="str">
        <f>IF(males!B46&gt;0,males!B46,"")</f>
        <v/>
      </c>
      <c r="AQ2" s="126" t="str">
        <f>IF(males!B47&gt;0,males!B47,"")</f>
        <v/>
      </c>
      <c r="AR2" s="128" t="str">
        <f>IF(males!B48&gt;0,males!B48,"")</f>
        <v/>
      </c>
    </row>
    <row r="3" spans="1:44" x14ac:dyDescent="0.3">
      <c r="A3" s="121" t="str">
        <f>A$2</f>
        <v>Genus species</v>
      </c>
      <c r="B3" s="132" t="str">
        <f>B$2</f>
        <v>Country.sample</v>
      </c>
      <c r="C3" s="124">
        <f>males!D1</f>
        <v>2</v>
      </c>
      <c r="D3" s="125" t="str">
        <f>IF(males!D3&gt;0,males!D3,"")</f>
        <v/>
      </c>
      <c r="E3" s="125" t="str">
        <f>IF(males!D4&gt;0,males!D4,"")</f>
        <v/>
      </c>
      <c r="F3" s="129" t="str">
        <f>IF(males!D5&gt;0,males!D5,"")</f>
        <v/>
      </c>
      <c r="G3" s="126" t="str">
        <f>IF(males!D7&gt;0,males!D7,"")</f>
        <v/>
      </c>
      <c r="H3" s="126" t="str">
        <f>IF(males!D8&gt;0,males!D8,"")</f>
        <v/>
      </c>
      <c r="I3" s="126" t="str">
        <f>IF(males!D9&gt;0,males!D9,"")</f>
        <v/>
      </c>
      <c r="J3" s="126" t="str">
        <f>IF(males!D10&gt;0,males!D10,"")</f>
        <v/>
      </c>
      <c r="K3" s="126" t="str">
        <f>IF(males!D11&gt;0,males!D11,"")</f>
        <v/>
      </c>
      <c r="L3" s="127" t="str">
        <f>IF(males!D12&gt;0,males!D12,"")</f>
        <v/>
      </c>
      <c r="M3" s="126" t="str">
        <f>IF(males!D14&gt;0,males!D14,"")</f>
        <v/>
      </c>
      <c r="N3" s="126" t="str">
        <f>IF(males!D15&gt;0,males!D15,"")</f>
        <v/>
      </c>
      <c r="O3" s="126" t="str">
        <f>IF(males!D16&gt;0,males!D16,"")</f>
        <v/>
      </c>
      <c r="P3" s="126" t="str">
        <f>IF(males!D17&gt;0,males!D17,"")</f>
        <v/>
      </c>
      <c r="Q3" s="126" t="str">
        <f>IF(males!D18&gt;0,males!D18,"")</f>
        <v/>
      </c>
      <c r="R3" s="126" t="str">
        <f>IF(males!D19&gt;0,males!D19,"")</f>
        <v/>
      </c>
      <c r="S3" s="126" t="str">
        <f>IF(males!D20&gt;0,males!D20,"")</f>
        <v/>
      </c>
      <c r="T3" s="126" t="str">
        <f>IF(males!D21&gt;0,males!D21,"")</f>
        <v/>
      </c>
      <c r="U3" s="126" t="str">
        <f>IF(males!D23&gt;0,males!D23,"")</f>
        <v/>
      </c>
      <c r="V3" s="126" t="str">
        <f>IF(males!D24&gt;0,males!D24,"")</f>
        <v/>
      </c>
      <c r="W3" s="126" t="str">
        <f>IF(males!D25&gt;0,males!D25,"")</f>
        <v/>
      </c>
      <c r="X3" s="126" t="str">
        <f>IF(males!D26&gt;0,males!D26,"")</f>
        <v/>
      </c>
      <c r="Y3" s="126" t="str">
        <f>IF(males!D27&gt;0,males!D27,"")</f>
        <v/>
      </c>
      <c r="Z3" s="126" t="str">
        <f>IF(males!D28&gt;0,males!D28,"")</f>
        <v/>
      </c>
      <c r="AA3" s="126" t="str">
        <f>IF(males!D29&gt;0,males!D29,"")</f>
        <v/>
      </c>
      <c r="AB3" s="126" t="str">
        <f>IF(males!D30&gt;0,males!D30,"")</f>
        <v/>
      </c>
      <c r="AC3" s="126" t="str">
        <f>IF(males!D32&gt;0,males!D32,"")</f>
        <v/>
      </c>
      <c r="AD3" s="126" t="str">
        <f>IF(males!D33&gt;0,males!D33,"")</f>
        <v/>
      </c>
      <c r="AE3" s="126" t="str">
        <f>IF(males!D34&gt;0,males!D34,"")</f>
        <v/>
      </c>
      <c r="AF3" s="126" t="str">
        <f>IF(males!D35&gt;0,males!D35,"")</f>
        <v/>
      </c>
      <c r="AG3" s="126" t="str">
        <f>IF(males!D36&gt;0,males!D36,"")</f>
        <v/>
      </c>
      <c r="AH3" s="126" t="str">
        <f>IF(males!D37&gt;0,males!D37,"")</f>
        <v/>
      </c>
      <c r="AI3" s="126" t="str">
        <f>IF(males!D38&gt;0,males!D38,"")</f>
        <v/>
      </c>
      <c r="AJ3" s="126" t="str">
        <f>IF(males!D39&gt;0,males!D39,"")</f>
        <v/>
      </c>
      <c r="AK3" s="126" t="str">
        <f>IF(males!D41&gt;0,males!D41,"")</f>
        <v/>
      </c>
      <c r="AL3" s="126" t="str">
        <f>IF(males!D42&gt;0,males!D42,"")</f>
        <v/>
      </c>
      <c r="AM3" s="126" t="str">
        <f>IF(males!D43&gt;0,males!D43,"")</f>
        <v/>
      </c>
      <c r="AN3" s="126" t="str">
        <f>IF(males!D44&gt;0,males!D44,"")</f>
        <v/>
      </c>
      <c r="AO3" s="126" t="str">
        <f>IF(males!D45&gt;0,males!D45,"")</f>
        <v/>
      </c>
      <c r="AP3" s="126" t="str">
        <f>IF(males!D46&gt;0,males!D46,"")</f>
        <v/>
      </c>
      <c r="AQ3" s="126" t="str">
        <f>IF(males!D47&gt;0,males!D47,"")</f>
        <v/>
      </c>
      <c r="AR3" s="128" t="str">
        <f>IF(males!D48&gt;0,males!D48,"")</f>
        <v/>
      </c>
    </row>
    <row r="4" spans="1:44" x14ac:dyDescent="0.3">
      <c r="A4" s="121" t="str">
        <f t="shared" ref="A4:B31" si="0">A$2</f>
        <v>Genus species</v>
      </c>
      <c r="B4" s="132" t="str">
        <f t="shared" si="0"/>
        <v>Country.sample</v>
      </c>
      <c r="C4" s="124">
        <f>males!F1</f>
        <v>3</v>
      </c>
      <c r="D4" s="125" t="str">
        <f>IF(males!F3&gt;0,males!F3,"")</f>
        <v/>
      </c>
      <c r="E4" s="125" t="str">
        <f>IF(males!F4&gt;0,males!F4,"")</f>
        <v/>
      </c>
      <c r="F4" s="126" t="str">
        <f>IF(males!F5&gt;0,males!F5,"")</f>
        <v/>
      </c>
      <c r="G4" s="126" t="str">
        <f>IF(males!F7&gt;0,males!F7,"")</f>
        <v/>
      </c>
      <c r="H4" s="126" t="str">
        <f>IF(males!F8&gt;0,males!F8,"")</f>
        <v/>
      </c>
      <c r="I4" s="126" t="str">
        <f>IF(males!F9&gt;0,males!F9,"")</f>
        <v/>
      </c>
      <c r="J4" s="126" t="str">
        <f>IF(males!F10&gt;0,males!F10,"")</f>
        <v/>
      </c>
      <c r="K4" s="126" t="str">
        <f>IF(males!F11&gt;0,males!F11,"")</f>
        <v/>
      </c>
      <c r="L4" s="127" t="str">
        <f>IF(males!F12&gt;0,males!F12,"")</f>
        <v/>
      </c>
      <c r="M4" s="126" t="str">
        <f>IF(males!F14&gt;0,males!F14,"")</f>
        <v/>
      </c>
      <c r="N4" s="126" t="str">
        <f>IF(males!F15&gt;0,males!F15,"")</f>
        <v/>
      </c>
      <c r="O4" s="126" t="str">
        <f>IF(males!F16&gt;0,males!F16,"")</f>
        <v/>
      </c>
      <c r="P4" s="126" t="str">
        <f>IF(males!F17&gt;0,males!F17,"")</f>
        <v/>
      </c>
      <c r="Q4" s="126" t="str">
        <f>IF(males!F18&gt;0,males!F18,"")</f>
        <v/>
      </c>
      <c r="R4" s="126" t="str">
        <f>IF(males!F19&gt;0,males!F19,"")</f>
        <v/>
      </c>
      <c r="S4" s="126" t="str">
        <f>IF(males!F20&gt;0,males!F20,"")</f>
        <v/>
      </c>
      <c r="T4" s="126" t="str">
        <f>IF(males!F21&gt;0,males!F21,"")</f>
        <v/>
      </c>
      <c r="U4" s="126" t="str">
        <f>IF(males!F23&gt;0,males!F23,"")</f>
        <v/>
      </c>
      <c r="V4" s="126" t="str">
        <f>IF(males!F24&gt;0,males!F24,"")</f>
        <v/>
      </c>
      <c r="W4" s="126" t="str">
        <f>IF(males!F25&gt;0,males!F25,"")</f>
        <v/>
      </c>
      <c r="X4" s="126" t="str">
        <f>IF(males!F26&gt;0,males!F26,"")</f>
        <v/>
      </c>
      <c r="Y4" s="126" t="str">
        <f>IF(males!F27&gt;0,males!F27,"")</f>
        <v/>
      </c>
      <c r="Z4" s="126" t="str">
        <f>IF(males!F28&gt;0,males!F28,"")</f>
        <v/>
      </c>
      <c r="AA4" s="126" t="str">
        <f>IF(males!F29&gt;0,males!F29,"")</f>
        <v/>
      </c>
      <c r="AB4" s="126" t="str">
        <f>IF(males!F30&gt;0,males!F30,"")</f>
        <v/>
      </c>
      <c r="AC4" s="126" t="str">
        <f>IF(males!F32&gt;0,males!F32,"")</f>
        <v/>
      </c>
      <c r="AD4" s="126" t="str">
        <f>IF(males!F33&gt;0,males!F33,"")</f>
        <v/>
      </c>
      <c r="AE4" s="126" t="str">
        <f>IF(males!F34&gt;0,males!F34,"")</f>
        <v/>
      </c>
      <c r="AF4" s="126" t="str">
        <f>IF(males!F35&gt;0,males!F35,"")</f>
        <v/>
      </c>
      <c r="AG4" s="126" t="str">
        <f>IF(males!F36&gt;0,males!F36,"")</f>
        <v/>
      </c>
      <c r="AH4" s="126" t="str">
        <f>IF(males!F37&gt;0,males!F37,"")</f>
        <v/>
      </c>
      <c r="AI4" s="126" t="str">
        <f>IF(males!F38&gt;0,males!F38,"")</f>
        <v/>
      </c>
      <c r="AJ4" s="126" t="str">
        <f>IF(males!F39&gt;0,males!F39,"")</f>
        <v/>
      </c>
      <c r="AK4" s="126" t="str">
        <f>IF(males!F41&gt;0,males!F41,"")</f>
        <v/>
      </c>
      <c r="AL4" s="126" t="str">
        <f>IF(males!F42&gt;0,males!F42,"")</f>
        <v/>
      </c>
      <c r="AM4" s="126" t="str">
        <f>IF(males!F43&gt;0,males!F43,"")</f>
        <v/>
      </c>
      <c r="AN4" s="126" t="str">
        <f>IF(males!F44&gt;0,males!F44,"")</f>
        <v/>
      </c>
      <c r="AO4" s="126" t="str">
        <f>IF(males!F45&gt;0,males!F45,"")</f>
        <v/>
      </c>
      <c r="AP4" s="126" t="str">
        <f>IF(males!F46&gt;0,males!F46,"")</f>
        <v/>
      </c>
      <c r="AQ4" s="126" t="str">
        <f>IF(males!F47&gt;0,males!F47,"")</f>
        <v/>
      </c>
      <c r="AR4" s="128" t="str">
        <f>IF(males!F48&gt;0,males!F48,"")</f>
        <v/>
      </c>
    </row>
    <row r="5" spans="1:44" x14ac:dyDescent="0.3">
      <c r="A5" s="121" t="str">
        <f t="shared" si="0"/>
        <v>Genus species</v>
      </c>
      <c r="B5" s="132" t="str">
        <f t="shared" si="0"/>
        <v>Country.sample</v>
      </c>
      <c r="C5" s="124">
        <f>males!H1</f>
        <v>4</v>
      </c>
      <c r="D5" s="125" t="str">
        <f>IF(males!H3&gt;0,males!H3,"")</f>
        <v/>
      </c>
      <c r="E5" s="125" t="str">
        <f>IF(males!H4&gt;0,males!H4,"")</f>
        <v/>
      </c>
      <c r="F5" s="126" t="str">
        <f>IF(males!H5&gt;0,males!H5,"")</f>
        <v/>
      </c>
      <c r="G5" s="126" t="str">
        <f>IF(males!H7&gt;0,males!H7,"")</f>
        <v/>
      </c>
      <c r="H5" s="126" t="str">
        <f>IF(males!H8&gt;0,males!H8,"")</f>
        <v/>
      </c>
      <c r="I5" s="126" t="str">
        <f>IF(males!H9&gt;0,males!H9,"")</f>
        <v/>
      </c>
      <c r="J5" s="126" t="str">
        <f>IF(males!H10&gt;0,males!H10,"")</f>
        <v/>
      </c>
      <c r="K5" s="126" t="str">
        <f>IF(males!H11&gt;0,males!H11,"")</f>
        <v/>
      </c>
      <c r="L5" s="127" t="str">
        <f>IF(males!H12&gt;0,males!H12,"")</f>
        <v/>
      </c>
      <c r="M5" s="126" t="str">
        <f>IF(males!H14&gt;0,males!H14,"")</f>
        <v/>
      </c>
      <c r="N5" s="126" t="str">
        <f>IF(males!H15&gt;0,males!H15,"")</f>
        <v/>
      </c>
      <c r="O5" s="126" t="str">
        <f>IF(males!H16&gt;0,males!H16,"")</f>
        <v/>
      </c>
      <c r="P5" s="126" t="str">
        <f>IF(males!H17&gt;0,males!H17,"")</f>
        <v/>
      </c>
      <c r="Q5" s="126" t="str">
        <f>IF(males!H18&gt;0,males!H18,"")</f>
        <v/>
      </c>
      <c r="R5" s="126" t="str">
        <f>IF(males!H19&gt;0,males!H19,"")</f>
        <v/>
      </c>
      <c r="S5" s="126" t="str">
        <f>IF(males!H20&gt;0,males!H20,"")</f>
        <v/>
      </c>
      <c r="T5" s="126" t="str">
        <f>IF(males!H21&gt;0,males!H21,"")</f>
        <v/>
      </c>
      <c r="U5" s="126" t="str">
        <f>IF(males!H23&gt;0,males!H23,"")</f>
        <v/>
      </c>
      <c r="V5" s="126" t="str">
        <f>IF(males!H24&gt;0,males!H24,"")</f>
        <v/>
      </c>
      <c r="W5" s="126" t="str">
        <f>IF(males!H25&gt;0,males!H25,"")</f>
        <v/>
      </c>
      <c r="X5" s="126" t="str">
        <f>IF(males!H26&gt;0,males!H26,"")</f>
        <v/>
      </c>
      <c r="Y5" s="126" t="str">
        <f>IF(males!H27&gt;0,males!H27,"")</f>
        <v/>
      </c>
      <c r="Z5" s="126" t="str">
        <f>IF(males!H28&gt;0,males!H28,"")</f>
        <v/>
      </c>
      <c r="AA5" s="126" t="str">
        <f>IF(males!H29&gt;0,males!H29,"")</f>
        <v/>
      </c>
      <c r="AB5" s="126" t="str">
        <f>IF(males!H30&gt;0,males!H30,"")</f>
        <v/>
      </c>
      <c r="AC5" s="126" t="str">
        <f>IF(males!H32&gt;0,males!H32,"")</f>
        <v/>
      </c>
      <c r="AD5" s="126" t="str">
        <f>IF(males!H33&gt;0,males!H33,"")</f>
        <v/>
      </c>
      <c r="AE5" s="126" t="str">
        <f>IF(males!H34&gt;0,males!H34,"")</f>
        <v/>
      </c>
      <c r="AF5" s="126" t="str">
        <f>IF(males!H35&gt;0,males!H35,"")</f>
        <v/>
      </c>
      <c r="AG5" s="126" t="str">
        <f>IF(males!H36&gt;0,males!H36,"")</f>
        <v/>
      </c>
      <c r="AH5" s="126" t="str">
        <f>IF(males!H37&gt;0,males!H37,"")</f>
        <v/>
      </c>
      <c r="AI5" s="126" t="str">
        <f>IF(males!H38&gt;0,males!H38,"")</f>
        <v/>
      </c>
      <c r="AJ5" s="126" t="str">
        <f>IF(males!H39&gt;0,males!H39,"")</f>
        <v/>
      </c>
      <c r="AK5" s="126" t="str">
        <f>IF(males!H41&gt;0,males!H41,"")</f>
        <v/>
      </c>
      <c r="AL5" s="126" t="str">
        <f>IF(males!H42&gt;0,males!H42,"")</f>
        <v/>
      </c>
      <c r="AM5" s="126" t="str">
        <f>IF(males!H43&gt;0,males!H43,"")</f>
        <v/>
      </c>
      <c r="AN5" s="126" t="str">
        <f>IF(males!H44&gt;0,males!H44,"")</f>
        <v/>
      </c>
      <c r="AO5" s="126" t="str">
        <f>IF(males!H45&gt;0,males!H45,"")</f>
        <v/>
      </c>
      <c r="AP5" s="126" t="str">
        <f>IF(males!H46&gt;0,males!H46,"")</f>
        <v/>
      </c>
      <c r="AQ5" s="126" t="str">
        <f>IF(males!H47&gt;0,males!H47,"")</f>
        <v/>
      </c>
      <c r="AR5" s="128" t="str">
        <f>IF(males!H48&gt;0,males!H48,"")</f>
        <v/>
      </c>
    </row>
    <row r="6" spans="1:44" x14ac:dyDescent="0.3">
      <c r="A6" s="121" t="str">
        <f t="shared" si="0"/>
        <v>Genus species</v>
      </c>
      <c r="B6" s="132" t="str">
        <f t="shared" si="0"/>
        <v>Country.sample</v>
      </c>
      <c r="C6" s="124">
        <f>males!J1</f>
        <v>5</v>
      </c>
      <c r="D6" s="125" t="str">
        <f>IF(males!J3&gt;0,males!J3,"")</f>
        <v/>
      </c>
      <c r="E6" s="125" t="str">
        <f>IF(males!J4&gt;0,males!J4,"")</f>
        <v/>
      </c>
      <c r="F6" s="126" t="str">
        <f>IF(males!J5&gt;0,males!J5,"")</f>
        <v/>
      </c>
      <c r="G6" s="126" t="str">
        <f>IF(males!J7&gt;0,males!J7,"")</f>
        <v/>
      </c>
      <c r="H6" s="126" t="str">
        <f>IF(males!J8&gt;0,males!J8,"")</f>
        <v/>
      </c>
      <c r="I6" s="126" t="str">
        <f>IF(males!J9&gt;0,males!J9,"")</f>
        <v/>
      </c>
      <c r="J6" s="126" t="str">
        <f>IF(males!J10&gt;0,males!J10,"")</f>
        <v/>
      </c>
      <c r="K6" s="126" t="str">
        <f>IF(males!J11&gt;0,males!J11,"")</f>
        <v/>
      </c>
      <c r="L6" s="127" t="str">
        <f>IF(males!J12&gt;0,males!J12,"")</f>
        <v/>
      </c>
      <c r="M6" s="126" t="str">
        <f>IF(males!J14&gt;0,males!J14,"")</f>
        <v/>
      </c>
      <c r="N6" s="126" t="str">
        <f>IF(males!J15&gt;0,males!J15,"")</f>
        <v/>
      </c>
      <c r="O6" s="126" t="str">
        <f>IF(males!J16&gt;0,males!J16,"")</f>
        <v/>
      </c>
      <c r="P6" s="126" t="str">
        <f>IF(males!J17&gt;0,males!J17,"")</f>
        <v/>
      </c>
      <c r="Q6" s="126" t="str">
        <f>IF(males!J18&gt;0,males!J18,"")</f>
        <v/>
      </c>
      <c r="R6" s="126" t="str">
        <f>IF(males!J19&gt;0,males!J19,"")</f>
        <v/>
      </c>
      <c r="S6" s="126" t="str">
        <f>IF(males!J20&gt;0,males!J20,"")</f>
        <v/>
      </c>
      <c r="T6" s="126" t="str">
        <f>IF(males!J21&gt;0,males!J21,"")</f>
        <v/>
      </c>
      <c r="U6" s="126" t="str">
        <f>IF(males!J23&gt;0,males!J23,"")</f>
        <v/>
      </c>
      <c r="V6" s="126" t="str">
        <f>IF(males!J24&gt;0,males!J24,"")</f>
        <v/>
      </c>
      <c r="W6" s="126" t="str">
        <f>IF(males!J25&gt;0,males!J25,"")</f>
        <v/>
      </c>
      <c r="X6" s="126" t="str">
        <f>IF(males!J26&gt;0,males!J26,"")</f>
        <v/>
      </c>
      <c r="Y6" s="126" t="str">
        <f>IF(males!J27&gt;0,males!J27,"")</f>
        <v/>
      </c>
      <c r="Z6" s="126" t="str">
        <f>IF(males!J28&gt;0,males!J28,"")</f>
        <v/>
      </c>
      <c r="AA6" s="126" t="str">
        <f>IF(males!J29&gt;0,males!J29,"")</f>
        <v/>
      </c>
      <c r="AB6" s="126" t="str">
        <f>IF(males!J30&gt;0,males!J30,"")</f>
        <v/>
      </c>
      <c r="AC6" s="126" t="str">
        <f>IF(males!J32&gt;0,males!J32,"")</f>
        <v/>
      </c>
      <c r="AD6" s="126" t="str">
        <f>IF(males!J33&gt;0,males!J33,"")</f>
        <v/>
      </c>
      <c r="AE6" s="126" t="str">
        <f>IF(males!J34&gt;0,males!J34,"")</f>
        <v/>
      </c>
      <c r="AF6" s="126" t="str">
        <f>IF(males!J35&gt;0,males!J35,"")</f>
        <v/>
      </c>
      <c r="AG6" s="126" t="str">
        <f>IF(males!J36&gt;0,males!J36,"")</f>
        <v/>
      </c>
      <c r="AH6" s="126" t="str">
        <f>IF(males!J37&gt;0,males!J37,"")</f>
        <v/>
      </c>
      <c r="AI6" s="126" t="str">
        <f>IF(males!J38&gt;0,males!J38,"")</f>
        <v/>
      </c>
      <c r="AJ6" s="126" t="str">
        <f>IF(males!J39&gt;0,males!J39,"")</f>
        <v/>
      </c>
      <c r="AK6" s="126" t="str">
        <f>IF(males!J41&gt;0,males!J41,"")</f>
        <v/>
      </c>
      <c r="AL6" s="126" t="str">
        <f>IF(males!J42&gt;0,males!J42,"")</f>
        <v/>
      </c>
      <c r="AM6" s="126" t="str">
        <f>IF(males!J43&gt;0,males!J43,"")</f>
        <v/>
      </c>
      <c r="AN6" s="126" t="str">
        <f>IF(males!J44&gt;0,males!J44,"")</f>
        <v/>
      </c>
      <c r="AO6" s="126" t="str">
        <f>IF(males!J45&gt;0,males!J45,"")</f>
        <v/>
      </c>
      <c r="AP6" s="126" t="str">
        <f>IF(males!J46&gt;0,males!J46,"")</f>
        <v/>
      </c>
      <c r="AQ6" s="126" t="str">
        <f>IF(males!J47&gt;0,males!J47,"")</f>
        <v/>
      </c>
      <c r="AR6" s="128" t="str">
        <f>IF(males!J48&gt;0,males!J48,"")</f>
        <v/>
      </c>
    </row>
    <row r="7" spans="1:44" x14ac:dyDescent="0.3">
      <c r="A7" s="121" t="str">
        <f t="shared" si="0"/>
        <v>Genus species</v>
      </c>
      <c r="B7" s="132" t="str">
        <f t="shared" si="0"/>
        <v>Country.sample</v>
      </c>
      <c r="C7" s="124">
        <f>males!L1</f>
        <v>6</v>
      </c>
      <c r="D7" s="125" t="str">
        <f>IF(males!L3&gt;0,males!L3,"")</f>
        <v/>
      </c>
      <c r="E7" s="125" t="str">
        <f>IF(males!L4&gt;0,males!L4,"")</f>
        <v/>
      </c>
      <c r="F7" s="126" t="str">
        <f>IF(males!L5&gt;0,males!L5,"")</f>
        <v/>
      </c>
      <c r="G7" s="126" t="str">
        <f>IF(males!L7&gt;0,males!L7,"")</f>
        <v/>
      </c>
      <c r="H7" s="126" t="str">
        <f>IF(males!L8&gt;0,males!L8,"")</f>
        <v/>
      </c>
      <c r="I7" s="126" t="str">
        <f>IF(males!L9&gt;0,males!L9,"")</f>
        <v/>
      </c>
      <c r="J7" s="126" t="str">
        <f>IF(males!L10&gt;0,males!L10,"")</f>
        <v/>
      </c>
      <c r="K7" s="126" t="str">
        <f>IF(males!L11&gt;0,males!L11,"")</f>
        <v/>
      </c>
      <c r="L7" s="127" t="str">
        <f>IF(males!L12&gt;0,males!L12,"")</f>
        <v/>
      </c>
      <c r="M7" s="126" t="str">
        <f>IF(males!L14&gt;0,males!L14,"")</f>
        <v/>
      </c>
      <c r="N7" s="126" t="str">
        <f>IF(males!L15&gt;0,males!L15,"")</f>
        <v/>
      </c>
      <c r="O7" s="126" t="str">
        <f>IF(males!L16&gt;0,males!L16,"")</f>
        <v/>
      </c>
      <c r="P7" s="126" t="str">
        <f>IF(males!L17&gt;0,males!L17,"")</f>
        <v/>
      </c>
      <c r="Q7" s="126" t="str">
        <f>IF(males!L18&gt;0,males!L18,"")</f>
        <v/>
      </c>
      <c r="R7" s="126" t="str">
        <f>IF(males!L19&gt;0,males!L19,"")</f>
        <v/>
      </c>
      <c r="S7" s="126" t="str">
        <f>IF(males!L20&gt;0,males!L20,"")</f>
        <v/>
      </c>
      <c r="T7" s="126" t="str">
        <f>IF(males!L21&gt;0,males!L21,"")</f>
        <v/>
      </c>
      <c r="U7" s="126" t="str">
        <f>IF(males!L23&gt;0,males!L23,"")</f>
        <v/>
      </c>
      <c r="V7" s="126" t="str">
        <f>IF(males!L24&gt;0,males!L24,"")</f>
        <v/>
      </c>
      <c r="W7" s="126" t="str">
        <f>IF(males!L25&gt;0,males!L25,"")</f>
        <v/>
      </c>
      <c r="X7" s="126" t="str">
        <f>IF(males!L26&gt;0,males!L26,"")</f>
        <v/>
      </c>
      <c r="Y7" s="126" t="str">
        <f>IF(males!L27&gt;0,males!L27,"")</f>
        <v/>
      </c>
      <c r="Z7" s="126" t="str">
        <f>IF(males!L28&gt;0,males!L28,"")</f>
        <v/>
      </c>
      <c r="AA7" s="126" t="str">
        <f>IF(males!L29&gt;0,males!L29,"")</f>
        <v/>
      </c>
      <c r="AB7" s="126" t="str">
        <f>IF(males!L30&gt;0,males!L30,"")</f>
        <v/>
      </c>
      <c r="AC7" s="126" t="str">
        <f>IF(males!L32&gt;0,males!L32,"")</f>
        <v/>
      </c>
      <c r="AD7" s="126" t="str">
        <f>IF(males!L33&gt;0,males!L33,"")</f>
        <v/>
      </c>
      <c r="AE7" s="126" t="str">
        <f>IF(males!L34&gt;0,males!L34,"")</f>
        <v/>
      </c>
      <c r="AF7" s="126" t="str">
        <f>IF(males!L35&gt;0,males!L35,"")</f>
        <v/>
      </c>
      <c r="AG7" s="126" t="str">
        <f>IF(males!L36&gt;0,males!L36,"")</f>
        <v/>
      </c>
      <c r="AH7" s="126" t="str">
        <f>IF(males!L37&gt;0,males!L37,"")</f>
        <v/>
      </c>
      <c r="AI7" s="126" t="str">
        <f>IF(males!L38&gt;0,males!L38,"")</f>
        <v/>
      </c>
      <c r="AJ7" s="126" t="str">
        <f>IF(males!L39&gt;0,males!L39,"")</f>
        <v/>
      </c>
      <c r="AK7" s="126" t="str">
        <f>IF(males!L41&gt;0,males!L41,"")</f>
        <v/>
      </c>
      <c r="AL7" s="126" t="str">
        <f>IF(males!L42&gt;0,males!L42,"")</f>
        <v/>
      </c>
      <c r="AM7" s="126" t="str">
        <f>IF(males!L43&gt;0,males!L43,"")</f>
        <v/>
      </c>
      <c r="AN7" s="126" t="str">
        <f>IF(males!L44&gt;0,males!L44,"")</f>
        <v/>
      </c>
      <c r="AO7" s="126" t="str">
        <f>IF(males!L45&gt;0,males!L45,"")</f>
        <v/>
      </c>
      <c r="AP7" s="126" t="str">
        <f>IF(males!L46&gt;0,males!L46,"")</f>
        <v/>
      </c>
      <c r="AQ7" s="126" t="str">
        <f>IF(males!L47&gt;0,males!L47,"")</f>
        <v/>
      </c>
      <c r="AR7" s="128" t="str">
        <f>IF(males!L48&gt;0,males!L48,"")</f>
        <v/>
      </c>
    </row>
    <row r="8" spans="1:44" x14ac:dyDescent="0.3">
      <c r="A8" s="121" t="str">
        <f t="shared" si="0"/>
        <v>Genus species</v>
      </c>
      <c r="B8" s="132" t="str">
        <f t="shared" si="0"/>
        <v>Country.sample</v>
      </c>
      <c r="C8" s="124">
        <f>males!N1</f>
        <v>7</v>
      </c>
      <c r="D8" s="125" t="str">
        <f>IF(males!N3&gt;0,males!N3,"")</f>
        <v/>
      </c>
      <c r="E8" s="125" t="str">
        <f>IF(males!N4&gt;0,males!N4,"")</f>
        <v/>
      </c>
      <c r="F8" s="126" t="str">
        <f>IF(males!N5&gt;0,males!N5,"")</f>
        <v/>
      </c>
      <c r="G8" s="126" t="str">
        <f>IF(males!N7&gt;0,males!N7,"")</f>
        <v/>
      </c>
      <c r="H8" s="126" t="str">
        <f>IF(males!N8&gt;0,males!N8,"")</f>
        <v/>
      </c>
      <c r="I8" s="126" t="str">
        <f>IF(males!N9&gt;0,males!N9,"")</f>
        <v/>
      </c>
      <c r="J8" s="126" t="str">
        <f>IF(males!N10&gt;0,males!N10,"")</f>
        <v/>
      </c>
      <c r="K8" s="126" t="str">
        <f>IF(males!N11&gt;0,males!N11,"")</f>
        <v/>
      </c>
      <c r="L8" s="127" t="str">
        <f>IF(males!N12&gt;0,males!N12,"")</f>
        <v/>
      </c>
      <c r="M8" s="126" t="str">
        <f>IF(males!N14&gt;0,males!N14,"")</f>
        <v/>
      </c>
      <c r="N8" s="126" t="str">
        <f>IF(males!N15&gt;0,males!N15,"")</f>
        <v/>
      </c>
      <c r="O8" s="126" t="str">
        <f>IF(males!N16&gt;0,males!N16,"")</f>
        <v/>
      </c>
      <c r="P8" s="126" t="str">
        <f>IF(males!N17&gt;0,males!N17,"")</f>
        <v/>
      </c>
      <c r="Q8" s="126" t="str">
        <f>IF(males!N18&gt;0,males!N18,"")</f>
        <v/>
      </c>
      <c r="R8" s="126" t="str">
        <f>IF(males!N19&gt;0,males!N19,"")</f>
        <v/>
      </c>
      <c r="S8" s="126" t="str">
        <f>IF(males!N20&gt;0,males!N20,"")</f>
        <v/>
      </c>
      <c r="T8" s="126" t="str">
        <f>IF(males!N21&gt;0,males!N21,"")</f>
        <v/>
      </c>
      <c r="U8" s="126" t="str">
        <f>IF(males!N23&gt;0,males!N23,"")</f>
        <v/>
      </c>
      <c r="V8" s="126" t="str">
        <f>IF(males!N24&gt;0,males!N24,"")</f>
        <v/>
      </c>
      <c r="W8" s="126" t="str">
        <f>IF(males!N25&gt;0,males!N25,"")</f>
        <v/>
      </c>
      <c r="X8" s="126" t="str">
        <f>IF(males!N26&gt;0,males!N26,"")</f>
        <v/>
      </c>
      <c r="Y8" s="126" t="str">
        <f>IF(males!N27&gt;0,males!N27,"")</f>
        <v/>
      </c>
      <c r="Z8" s="126" t="str">
        <f>IF(males!N28&gt;0,males!N28,"")</f>
        <v/>
      </c>
      <c r="AA8" s="126" t="str">
        <f>IF(males!N29&gt;0,males!N29,"")</f>
        <v/>
      </c>
      <c r="AB8" s="126" t="str">
        <f>IF(males!N30&gt;0,males!N30,"")</f>
        <v/>
      </c>
      <c r="AC8" s="126" t="str">
        <f>IF(males!N32&gt;0,males!N32,"")</f>
        <v/>
      </c>
      <c r="AD8" s="126" t="str">
        <f>IF(males!N33&gt;0,males!N33,"")</f>
        <v/>
      </c>
      <c r="AE8" s="126" t="str">
        <f>IF(males!N34&gt;0,males!N34,"")</f>
        <v/>
      </c>
      <c r="AF8" s="126" t="str">
        <f>IF(males!N35&gt;0,males!N35,"")</f>
        <v/>
      </c>
      <c r="AG8" s="126" t="str">
        <f>IF(males!N36&gt;0,males!N36,"")</f>
        <v/>
      </c>
      <c r="AH8" s="126" t="str">
        <f>IF(males!N37&gt;0,males!N37,"")</f>
        <v/>
      </c>
      <c r="AI8" s="126" t="str">
        <f>IF(males!N38&gt;0,males!N38,"")</f>
        <v/>
      </c>
      <c r="AJ8" s="126" t="str">
        <f>IF(males!N39&gt;0,males!N39,"")</f>
        <v/>
      </c>
      <c r="AK8" s="126" t="str">
        <f>IF(males!N41&gt;0,males!N41,"")</f>
        <v/>
      </c>
      <c r="AL8" s="126" t="str">
        <f>IF(males!N42&gt;0,males!N42,"")</f>
        <v/>
      </c>
      <c r="AM8" s="126" t="str">
        <f>IF(males!N43&gt;0,males!N43,"")</f>
        <v/>
      </c>
      <c r="AN8" s="126" t="str">
        <f>IF(males!N44&gt;0,males!N44,"")</f>
        <v/>
      </c>
      <c r="AO8" s="126" t="str">
        <f>IF(males!N45&gt;0,males!N45,"")</f>
        <v/>
      </c>
      <c r="AP8" s="126" t="str">
        <f>IF(males!N46&gt;0,males!N46,"")</f>
        <v/>
      </c>
      <c r="AQ8" s="126" t="str">
        <f>IF(males!N47&gt;0,males!N47,"")</f>
        <v/>
      </c>
      <c r="AR8" s="128" t="str">
        <f>IF(males!N48&gt;0,males!N48,"")</f>
        <v/>
      </c>
    </row>
    <row r="9" spans="1:44" x14ac:dyDescent="0.3">
      <c r="A9" s="121" t="str">
        <f t="shared" si="0"/>
        <v>Genus species</v>
      </c>
      <c r="B9" s="132" t="str">
        <f t="shared" si="0"/>
        <v>Country.sample</v>
      </c>
      <c r="C9" s="124">
        <f>males!P1</f>
        <v>8</v>
      </c>
      <c r="D9" s="125" t="str">
        <f>IF(males!P3&gt;0,males!P3,"")</f>
        <v/>
      </c>
      <c r="E9" s="125" t="str">
        <f>IF(males!P4&gt;0,males!P4,"")</f>
        <v/>
      </c>
      <c r="F9" s="126" t="str">
        <f>IF(males!P5&gt;0,males!P5,"")</f>
        <v/>
      </c>
      <c r="G9" s="126" t="str">
        <f>IF(males!P7&gt;0,males!P7,"")</f>
        <v/>
      </c>
      <c r="H9" s="126" t="str">
        <f>IF(males!P8&gt;0,males!P8,"")</f>
        <v/>
      </c>
      <c r="I9" s="126" t="str">
        <f>IF(males!P9&gt;0,males!P9,"")</f>
        <v/>
      </c>
      <c r="J9" s="126" t="str">
        <f>IF(males!P10&gt;0,males!P10,"")</f>
        <v/>
      </c>
      <c r="K9" s="126" t="str">
        <f>IF(males!P11&gt;0,males!P11,"")</f>
        <v/>
      </c>
      <c r="L9" s="127" t="str">
        <f>IF(males!P12&gt;0,males!P12,"")</f>
        <v/>
      </c>
      <c r="M9" s="126" t="str">
        <f>IF(males!P14&gt;0,males!P14,"")</f>
        <v/>
      </c>
      <c r="N9" s="126" t="str">
        <f>IF(males!P15&gt;0,males!P15,"")</f>
        <v/>
      </c>
      <c r="O9" s="126" t="str">
        <f>IF(males!P16&gt;0,males!P16,"")</f>
        <v/>
      </c>
      <c r="P9" s="126" t="str">
        <f>IF(males!P17&gt;0,males!P17,"")</f>
        <v/>
      </c>
      <c r="Q9" s="126" t="str">
        <f>IF(males!P18&gt;0,males!P18,"")</f>
        <v/>
      </c>
      <c r="R9" s="126" t="str">
        <f>IF(males!P19&gt;0,males!P19,"")</f>
        <v/>
      </c>
      <c r="S9" s="126" t="str">
        <f>IF(males!P20&gt;0,males!P20,"")</f>
        <v/>
      </c>
      <c r="T9" s="126" t="str">
        <f>IF(males!P21&gt;0,males!P21,"")</f>
        <v/>
      </c>
      <c r="U9" s="126" t="str">
        <f>IF(males!P23&gt;0,males!P23,"")</f>
        <v/>
      </c>
      <c r="V9" s="126" t="str">
        <f>IF(males!P24&gt;0,males!P24,"")</f>
        <v/>
      </c>
      <c r="W9" s="126" t="str">
        <f>IF(males!P25&gt;0,males!P25,"")</f>
        <v/>
      </c>
      <c r="X9" s="126" t="str">
        <f>IF(males!P26&gt;0,males!P26,"")</f>
        <v/>
      </c>
      <c r="Y9" s="126" t="str">
        <f>IF(males!P27&gt;0,males!P27,"")</f>
        <v/>
      </c>
      <c r="Z9" s="126" t="str">
        <f>IF(males!P28&gt;0,males!P28,"")</f>
        <v/>
      </c>
      <c r="AA9" s="126" t="str">
        <f>IF(males!P29&gt;0,males!P29,"")</f>
        <v/>
      </c>
      <c r="AB9" s="126" t="str">
        <f>IF(males!P30&gt;0,males!P30,"")</f>
        <v/>
      </c>
      <c r="AC9" s="126" t="str">
        <f>IF(males!P32&gt;0,males!P32,"")</f>
        <v/>
      </c>
      <c r="AD9" s="126" t="str">
        <f>IF(males!P33&gt;0,males!P33,"")</f>
        <v/>
      </c>
      <c r="AE9" s="126" t="str">
        <f>IF(males!P34&gt;0,males!P34,"")</f>
        <v/>
      </c>
      <c r="AF9" s="126" t="str">
        <f>IF(males!P35&gt;0,males!P35,"")</f>
        <v/>
      </c>
      <c r="AG9" s="126" t="str">
        <f>IF(males!P36&gt;0,males!P36,"")</f>
        <v/>
      </c>
      <c r="AH9" s="126" t="str">
        <f>IF(males!P37&gt;0,males!P37,"")</f>
        <v/>
      </c>
      <c r="AI9" s="126" t="str">
        <f>IF(males!P38&gt;0,males!P38,"")</f>
        <v/>
      </c>
      <c r="AJ9" s="126" t="str">
        <f>IF(males!P39&gt;0,males!P39,"")</f>
        <v/>
      </c>
      <c r="AK9" s="126" t="str">
        <f>IF(males!P41&gt;0,males!P41,"")</f>
        <v/>
      </c>
      <c r="AL9" s="126" t="str">
        <f>IF(males!P42&gt;0,males!P42,"")</f>
        <v/>
      </c>
      <c r="AM9" s="126" t="str">
        <f>IF(males!P43&gt;0,males!P43,"")</f>
        <v/>
      </c>
      <c r="AN9" s="126" t="str">
        <f>IF(males!P44&gt;0,males!P44,"")</f>
        <v/>
      </c>
      <c r="AO9" s="126" t="str">
        <f>IF(males!P45&gt;0,males!P45,"")</f>
        <v/>
      </c>
      <c r="AP9" s="126" t="str">
        <f>IF(males!P46&gt;0,males!P46,"")</f>
        <v/>
      </c>
      <c r="AQ9" s="126" t="str">
        <f>IF(males!P47&gt;0,males!P47,"")</f>
        <v/>
      </c>
      <c r="AR9" s="128" t="str">
        <f>IF(males!P48&gt;0,males!P48,"")</f>
        <v/>
      </c>
    </row>
    <row r="10" spans="1:44" x14ac:dyDescent="0.3">
      <c r="A10" s="121" t="str">
        <f t="shared" si="0"/>
        <v>Genus species</v>
      </c>
      <c r="B10" s="132" t="str">
        <f t="shared" si="0"/>
        <v>Country.sample</v>
      </c>
      <c r="C10" s="124">
        <f>males!R1</f>
        <v>9</v>
      </c>
      <c r="D10" s="125" t="str">
        <f>IF(males!R3&gt;0,males!R3,"")</f>
        <v/>
      </c>
      <c r="E10" s="125" t="str">
        <f>IF(males!R4&gt;0,males!R4,"")</f>
        <v/>
      </c>
      <c r="F10" s="126" t="str">
        <f>IF(males!R5&gt;0,males!R5,"")</f>
        <v/>
      </c>
      <c r="G10" s="126" t="str">
        <f>IF(males!R7&gt;0,males!R7,"")</f>
        <v/>
      </c>
      <c r="H10" s="126" t="str">
        <f>IF(males!R8&gt;0,males!R8,"")</f>
        <v/>
      </c>
      <c r="I10" s="126" t="str">
        <f>IF(males!R9&gt;0,males!R9,"")</f>
        <v/>
      </c>
      <c r="J10" s="126" t="str">
        <f>IF(males!R10&gt;0,males!R10,"")</f>
        <v/>
      </c>
      <c r="K10" s="126" t="str">
        <f>IF(males!R11&gt;0,males!R11,"")</f>
        <v/>
      </c>
      <c r="L10" s="127" t="str">
        <f>IF(males!R12&gt;0,males!R12,"")</f>
        <v/>
      </c>
      <c r="M10" s="126" t="str">
        <f>IF(males!R14&gt;0,males!R14,"")</f>
        <v/>
      </c>
      <c r="N10" s="126" t="str">
        <f>IF(males!R15&gt;0,males!R15,"")</f>
        <v/>
      </c>
      <c r="O10" s="126" t="str">
        <f>IF(males!R16&gt;0,males!R16,"")</f>
        <v/>
      </c>
      <c r="P10" s="126" t="str">
        <f>IF(males!R17&gt;0,males!R17,"")</f>
        <v/>
      </c>
      <c r="Q10" s="126" t="str">
        <f>IF(males!R18&gt;0,males!R18,"")</f>
        <v/>
      </c>
      <c r="R10" s="126" t="str">
        <f>IF(males!R19&gt;0,males!R19,"")</f>
        <v/>
      </c>
      <c r="S10" s="126" t="str">
        <f>IF(males!R20&gt;0,males!R20,"")</f>
        <v/>
      </c>
      <c r="T10" s="126" t="str">
        <f>IF(males!R21&gt;0,males!R21,"")</f>
        <v/>
      </c>
      <c r="U10" s="126" t="str">
        <f>IF(males!R23&gt;0,males!R23,"")</f>
        <v/>
      </c>
      <c r="V10" s="126" t="str">
        <f>IF(males!R24&gt;0,males!R24,"")</f>
        <v/>
      </c>
      <c r="W10" s="126" t="str">
        <f>IF(males!R25&gt;0,males!R25,"")</f>
        <v/>
      </c>
      <c r="X10" s="126" t="str">
        <f>IF(males!R26&gt;0,males!R26,"")</f>
        <v/>
      </c>
      <c r="Y10" s="126" t="str">
        <f>IF(males!R27&gt;0,males!R27,"")</f>
        <v/>
      </c>
      <c r="Z10" s="126" t="str">
        <f>IF(males!R28&gt;0,males!R28,"")</f>
        <v/>
      </c>
      <c r="AA10" s="126" t="str">
        <f>IF(males!R29&gt;0,males!R29,"")</f>
        <v/>
      </c>
      <c r="AB10" s="126" t="str">
        <f>IF(males!R30&gt;0,males!R30,"")</f>
        <v/>
      </c>
      <c r="AC10" s="126" t="str">
        <f>IF(males!R32&gt;0,males!R32,"")</f>
        <v/>
      </c>
      <c r="AD10" s="126" t="str">
        <f>IF(males!R33&gt;0,males!R33,"")</f>
        <v/>
      </c>
      <c r="AE10" s="126" t="str">
        <f>IF(males!R34&gt;0,males!R34,"")</f>
        <v/>
      </c>
      <c r="AF10" s="126" t="str">
        <f>IF(males!R35&gt;0,males!R35,"")</f>
        <v/>
      </c>
      <c r="AG10" s="126" t="str">
        <f>IF(males!R36&gt;0,males!R36,"")</f>
        <v/>
      </c>
      <c r="AH10" s="126" t="str">
        <f>IF(males!R37&gt;0,males!R37,"")</f>
        <v/>
      </c>
      <c r="AI10" s="126" t="str">
        <f>IF(males!R38&gt;0,males!R38,"")</f>
        <v/>
      </c>
      <c r="AJ10" s="126" t="str">
        <f>IF(males!R39&gt;0,males!R39,"")</f>
        <v/>
      </c>
      <c r="AK10" s="126" t="str">
        <f>IF(males!R41&gt;0,males!R41,"")</f>
        <v/>
      </c>
      <c r="AL10" s="126" t="str">
        <f>IF(males!R42&gt;0,males!R42,"")</f>
        <v/>
      </c>
      <c r="AM10" s="126" t="str">
        <f>IF(males!R43&gt;0,males!R43,"")</f>
        <v/>
      </c>
      <c r="AN10" s="126" t="str">
        <f>IF(males!R44&gt;0,males!R44,"")</f>
        <v/>
      </c>
      <c r="AO10" s="126" t="str">
        <f>IF(males!R45&gt;0,males!R45,"")</f>
        <v/>
      </c>
      <c r="AP10" s="126" t="str">
        <f>IF(males!R46&gt;0,males!R46,"")</f>
        <v/>
      </c>
      <c r="AQ10" s="126" t="str">
        <f>IF(males!R47&gt;0,males!R47,"")</f>
        <v/>
      </c>
      <c r="AR10" s="128" t="str">
        <f>IF(males!R48&gt;0,males!R48,"")</f>
        <v/>
      </c>
    </row>
    <row r="11" spans="1:44" x14ac:dyDescent="0.3">
      <c r="A11" s="121" t="str">
        <f t="shared" si="0"/>
        <v>Genus species</v>
      </c>
      <c r="B11" s="132" t="str">
        <f t="shared" si="0"/>
        <v>Country.sample</v>
      </c>
      <c r="C11" s="124">
        <f>males!T1</f>
        <v>10</v>
      </c>
      <c r="D11" s="125" t="str">
        <f>IF(males!T3&gt;0,males!T3,"")</f>
        <v/>
      </c>
      <c r="E11" s="125" t="str">
        <f>IF(males!T4&gt;0,males!T4,"")</f>
        <v/>
      </c>
      <c r="F11" s="126" t="str">
        <f>IF(males!T5&gt;0,males!T5,"")</f>
        <v/>
      </c>
      <c r="G11" s="126" t="str">
        <f>IF(males!T7&gt;0,males!T7,"")</f>
        <v/>
      </c>
      <c r="H11" s="126" t="str">
        <f>IF(males!T8&gt;0,males!T8,"")</f>
        <v/>
      </c>
      <c r="I11" s="126" t="str">
        <f>IF(males!T9&gt;0,males!T9,"")</f>
        <v/>
      </c>
      <c r="J11" s="126" t="str">
        <f>IF(males!T10&gt;0,males!T10,"")</f>
        <v/>
      </c>
      <c r="K11" s="126" t="str">
        <f>IF(males!T11&gt;0,males!T11,"")</f>
        <v/>
      </c>
      <c r="L11" s="127" t="str">
        <f>IF(males!T12&gt;0,males!T12,"")</f>
        <v/>
      </c>
      <c r="M11" s="126" t="str">
        <f>IF(males!T14&gt;0,males!T14,"")</f>
        <v/>
      </c>
      <c r="N11" s="126" t="str">
        <f>IF(males!T15&gt;0,males!T15,"")</f>
        <v/>
      </c>
      <c r="O11" s="126" t="str">
        <f>IF(males!T16&gt;0,males!T16,"")</f>
        <v/>
      </c>
      <c r="P11" s="126" t="str">
        <f>IF(males!T17&gt;0,males!T17,"")</f>
        <v/>
      </c>
      <c r="Q11" s="126" t="str">
        <f>IF(males!T18&gt;0,males!T18,"")</f>
        <v/>
      </c>
      <c r="R11" s="126" t="str">
        <f>IF(males!T19&gt;0,males!T19,"")</f>
        <v/>
      </c>
      <c r="S11" s="126" t="str">
        <f>IF(males!T20&gt;0,males!T20,"")</f>
        <v/>
      </c>
      <c r="T11" s="126" t="str">
        <f>IF(males!T21&gt;0,males!T21,"")</f>
        <v/>
      </c>
      <c r="U11" s="126" t="str">
        <f>IF(males!T23&gt;0,males!T23,"")</f>
        <v/>
      </c>
      <c r="V11" s="126" t="str">
        <f>IF(males!T24&gt;0,males!T24,"")</f>
        <v/>
      </c>
      <c r="W11" s="126" t="str">
        <f>IF(males!T25&gt;0,males!T25,"")</f>
        <v/>
      </c>
      <c r="X11" s="126" t="str">
        <f>IF(males!T26&gt;0,males!T26,"")</f>
        <v/>
      </c>
      <c r="Y11" s="126" t="str">
        <f>IF(males!T27&gt;0,males!T27,"")</f>
        <v/>
      </c>
      <c r="Z11" s="126" t="str">
        <f>IF(males!T28&gt;0,males!T28,"")</f>
        <v/>
      </c>
      <c r="AA11" s="126" t="str">
        <f>IF(males!T29&gt;0,males!T29,"")</f>
        <v/>
      </c>
      <c r="AB11" s="126" t="str">
        <f>IF(males!T30&gt;0,males!T30,"")</f>
        <v/>
      </c>
      <c r="AC11" s="126" t="str">
        <f>IF(males!T32&gt;0,males!T32,"")</f>
        <v/>
      </c>
      <c r="AD11" s="126" t="str">
        <f>IF(males!T33&gt;0,males!T33,"")</f>
        <v/>
      </c>
      <c r="AE11" s="126" t="str">
        <f>IF(males!T34&gt;0,males!T34,"")</f>
        <v/>
      </c>
      <c r="AF11" s="126" t="str">
        <f>IF(males!T35&gt;0,males!T35,"")</f>
        <v/>
      </c>
      <c r="AG11" s="126" t="str">
        <f>IF(males!T36&gt;0,males!T36,"")</f>
        <v/>
      </c>
      <c r="AH11" s="126" t="str">
        <f>IF(males!T37&gt;0,males!T37,"")</f>
        <v/>
      </c>
      <c r="AI11" s="126" t="str">
        <f>IF(males!T38&gt;0,males!T38,"")</f>
        <v/>
      </c>
      <c r="AJ11" s="126" t="str">
        <f>IF(males!T39&gt;0,males!T39,"")</f>
        <v/>
      </c>
      <c r="AK11" s="126" t="str">
        <f>IF(males!T41&gt;0,males!T41,"")</f>
        <v/>
      </c>
      <c r="AL11" s="126" t="str">
        <f>IF(males!T42&gt;0,males!T42,"")</f>
        <v/>
      </c>
      <c r="AM11" s="126" t="str">
        <f>IF(males!T43&gt;0,males!T43,"")</f>
        <v/>
      </c>
      <c r="AN11" s="126" t="str">
        <f>IF(males!T44&gt;0,males!T44,"")</f>
        <v/>
      </c>
      <c r="AO11" s="126" t="str">
        <f>IF(males!T45&gt;0,males!T45,"")</f>
        <v/>
      </c>
      <c r="AP11" s="126" t="str">
        <f>IF(males!T46&gt;0,males!T46,"")</f>
        <v/>
      </c>
      <c r="AQ11" s="126" t="str">
        <f>IF(males!T47&gt;0,males!T47,"")</f>
        <v/>
      </c>
      <c r="AR11" s="128" t="str">
        <f>IF(males!T48&gt;0,males!T48,"")</f>
        <v/>
      </c>
    </row>
    <row r="12" spans="1:44" x14ac:dyDescent="0.3">
      <c r="A12" s="121" t="str">
        <f t="shared" si="0"/>
        <v>Genus species</v>
      </c>
      <c r="B12" s="132" t="str">
        <f t="shared" si="0"/>
        <v>Country.sample</v>
      </c>
      <c r="C12" s="124">
        <f>males!V1</f>
        <v>11</v>
      </c>
      <c r="D12" s="125" t="str">
        <f>IF(males!V3&gt;0,males!V3,"")</f>
        <v/>
      </c>
      <c r="E12" s="125" t="str">
        <f>IF(males!V4&gt;0,males!V4,"")</f>
        <v/>
      </c>
      <c r="F12" s="126" t="str">
        <f>IF(males!V5&gt;0,males!V5,"")</f>
        <v/>
      </c>
      <c r="G12" s="126" t="str">
        <f>IF(males!V7&gt;0,males!V7,"")</f>
        <v/>
      </c>
      <c r="H12" s="126" t="str">
        <f>IF(males!V8&gt;0,males!V8,"")</f>
        <v/>
      </c>
      <c r="I12" s="126" t="str">
        <f>IF(males!V9&gt;0,males!V9,"")</f>
        <v/>
      </c>
      <c r="J12" s="126" t="str">
        <f>IF(males!V10&gt;0,males!V10,"")</f>
        <v/>
      </c>
      <c r="K12" s="126" t="str">
        <f>IF(males!V11&gt;0,males!V11,"")</f>
        <v/>
      </c>
      <c r="L12" s="127" t="str">
        <f>IF(males!V12&gt;0,males!V12,"")</f>
        <v/>
      </c>
      <c r="M12" s="126" t="str">
        <f>IF(males!V14&gt;0,males!V14,"")</f>
        <v/>
      </c>
      <c r="N12" s="126" t="str">
        <f>IF(males!V15&gt;0,males!V15,"")</f>
        <v/>
      </c>
      <c r="O12" s="126" t="str">
        <f>IF(males!V16&gt;0,males!V16,"")</f>
        <v/>
      </c>
      <c r="P12" s="126" t="str">
        <f>IF(males!V17&gt;0,males!V17,"")</f>
        <v/>
      </c>
      <c r="Q12" s="126" t="str">
        <f>IF(males!V18&gt;0,males!V18,"")</f>
        <v/>
      </c>
      <c r="R12" s="126" t="str">
        <f>IF(males!V19&gt;0,males!V19,"")</f>
        <v/>
      </c>
      <c r="S12" s="126" t="str">
        <f>IF(males!V20&gt;0,males!V20,"")</f>
        <v/>
      </c>
      <c r="T12" s="126" t="str">
        <f>IF(males!V21&gt;0,males!V21,"")</f>
        <v/>
      </c>
      <c r="U12" s="126" t="str">
        <f>IF(males!V23&gt;0,males!V23,"")</f>
        <v/>
      </c>
      <c r="V12" s="126" t="str">
        <f>IF(males!V24&gt;0,males!V24,"")</f>
        <v/>
      </c>
      <c r="W12" s="126" t="str">
        <f>IF(males!V25&gt;0,males!V25,"")</f>
        <v/>
      </c>
      <c r="X12" s="126" t="str">
        <f>IF(males!V26&gt;0,males!V26,"")</f>
        <v/>
      </c>
      <c r="Y12" s="126" t="str">
        <f>IF(males!V27&gt;0,males!V27,"")</f>
        <v/>
      </c>
      <c r="Z12" s="126" t="str">
        <f>IF(males!V28&gt;0,males!V28,"")</f>
        <v/>
      </c>
      <c r="AA12" s="126" t="str">
        <f>IF(males!V29&gt;0,males!V29,"")</f>
        <v/>
      </c>
      <c r="AB12" s="126" t="str">
        <f>IF(males!V30&gt;0,males!V30,"")</f>
        <v/>
      </c>
      <c r="AC12" s="126" t="str">
        <f>IF(males!V32&gt;0,males!V32,"")</f>
        <v/>
      </c>
      <c r="AD12" s="126" t="str">
        <f>IF(males!V33&gt;0,males!V33,"")</f>
        <v/>
      </c>
      <c r="AE12" s="126" t="str">
        <f>IF(males!V34&gt;0,males!V34,"")</f>
        <v/>
      </c>
      <c r="AF12" s="126" t="str">
        <f>IF(males!V35&gt;0,males!V35,"")</f>
        <v/>
      </c>
      <c r="AG12" s="126" t="str">
        <f>IF(males!V36&gt;0,males!V36,"")</f>
        <v/>
      </c>
      <c r="AH12" s="126" t="str">
        <f>IF(males!V37&gt;0,males!V37,"")</f>
        <v/>
      </c>
      <c r="AI12" s="126" t="str">
        <f>IF(males!V38&gt;0,males!V38,"")</f>
        <v/>
      </c>
      <c r="AJ12" s="126" t="str">
        <f>IF(males!V39&gt;0,males!V39,"")</f>
        <v/>
      </c>
      <c r="AK12" s="126" t="str">
        <f>IF(males!V41&gt;0,males!V41,"")</f>
        <v/>
      </c>
      <c r="AL12" s="126" t="str">
        <f>IF(males!V42&gt;0,males!V42,"")</f>
        <v/>
      </c>
      <c r="AM12" s="126" t="str">
        <f>IF(males!V43&gt;0,males!V43,"")</f>
        <v/>
      </c>
      <c r="AN12" s="126" t="str">
        <f>IF(males!V44&gt;0,males!V44,"")</f>
        <v/>
      </c>
      <c r="AO12" s="126" t="str">
        <f>IF(males!V45&gt;0,males!V45,"")</f>
        <v/>
      </c>
      <c r="AP12" s="126" t="str">
        <f>IF(males!V46&gt;0,males!V46,"")</f>
        <v/>
      </c>
      <c r="AQ12" s="126" t="str">
        <f>IF(males!V47&gt;0,males!V47,"")</f>
        <v/>
      </c>
      <c r="AR12" s="128" t="str">
        <f>IF(males!V48&gt;0,males!V48,"")</f>
        <v/>
      </c>
    </row>
    <row r="13" spans="1:44" x14ac:dyDescent="0.3">
      <c r="A13" s="121" t="str">
        <f t="shared" si="0"/>
        <v>Genus species</v>
      </c>
      <c r="B13" s="132" t="str">
        <f t="shared" si="0"/>
        <v>Country.sample</v>
      </c>
      <c r="C13" s="124">
        <f>males!X1</f>
        <v>12</v>
      </c>
      <c r="D13" s="125" t="str">
        <f>IF(males!X3&gt;0,males!X3,"")</f>
        <v/>
      </c>
      <c r="E13" s="125" t="str">
        <f>IF(males!X4&gt;0,males!X4,"")</f>
        <v/>
      </c>
      <c r="F13" s="126" t="str">
        <f>IF(males!X5&gt;0,males!X5,"")</f>
        <v/>
      </c>
      <c r="G13" s="126" t="str">
        <f>IF(males!X7&gt;0,males!X7,"")</f>
        <v/>
      </c>
      <c r="H13" s="126" t="str">
        <f>IF(males!X8&gt;0,males!X8,"")</f>
        <v/>
      </c>
      <c r="I13" s="126" t="str">
        <f>IF(males!X9&gt;0,males!X9,"")</f>
        <v/>
      </c>
      <c r="J13" s="126" t="str">
        <f>IF(males!X10&gt;0,males!X10,"")</f>
        <v/>
      </c>
      <c r="K13" s="126" t="str">
        <f>IF(males!X11&gt;0,males!X11,"")</f>
        <v/>
      </c>
      <c r="L13" s="127" t="str">
        <f>IF(males!X12&gt;0,males!X12,"")</f>
        <v/>
      </c>
      <c r="M13" s="126" t="str">
        <f>IF(males!X14&gt;0,males!X14,"")</f>
        <v/>
      </c>
      <c r="N13" s="126" t="str">
        <f>IF(males!X15&gt;0,males!X15,"")</f>
        <v/>
      </c>
      <c r="O13" s="126" t="str">
        <f>IF(males!X16&gt;0,males!X16,"")</f>
        <v/>
      </c>
      <c r="P13" s="126" t="str">
        <f>IF(males!X17&gt;0,males!X17,"")</f>
        <v/>
      </c>
      <c r="Q13" s="126" t="str">
        <f>IF(males!X18&gt;0,males!X18,"")</f>
        <v/>
      </c>
      <c r="R13" s="126" t="str">
        <f>IF(males!X19&gt;0,males!X19,"")</f>
        <v/>
      </c>
      <c r="S13" s="126" t="str">
        <f>IF(males!X20&gt;0,males!X20,"")</f>
        <v/>
      </c>
      <c r="T13" s="126" t="str">
        <f>IF(males!X21&gt;0,males!X21,"")</f>
        <v/>
      </c>
      <c r="U13" s="126" t="str">
        <f>IF(males!X23&gt;0,males!X23,"")</f>
        <v/>
      </c>
      <c r="V13" s="126" t="str">
        <f>IF(males!X24&gt;0,males!X24,"")</f>
        <v/>
      </c>
      <c r="W13" s="126" t="str">
        <f>IF(males!X25&gt;0,males!X25,"")</f>
        <v/>
      </c>
      <c r="X13" s="126" t="str">
        <f>IF(males!X26&gt;0,males!X26,"")</f>
        <v/>
      </c>
      <c r="Y13" s="126" t="str">
        <f>IF(males!X27&gt;0,males!X27,"")</f>
        <v/>
      </c>
      <c r="Z13" s="126" t="str">
        <f>IF(males!X28&gt;0,males!X28,"")</f>
        <v/>
      </c>
      <c r="AA13" s="126" t="str">
        <f>IF(males!X29&gt;0,males!X29,"")</f>
        <v/>
      </c>
      <c r="AB13" s="126" t="str">
        <f>IF(males!X30&gt;0,males!X30,"")</f>
        <v/>
      </c>
      <c r="AC13" s="126" t="str">
        <f>IF(males!X32&gt;0,males!X32,"")</f>
        <v/>
      </c>
      <c r="AD13" s="126" t="str">
        <f>IF(males!X33&gt;0,males!X33,"")</f>
        <v/>
      </c>
      <c r="AE13" s="126" t="str">
        <f>IF(males!X34&gt;0,males!X34,"")</f>
        <v/>
      </c>
      <c r="AF13" s="126" t="str">
        <f>IF(males!X35&gt;0,males!X35,"")</f>
        <v/>
      </c>
      <c r="AG13" s="126" t="str">
        <f>IF(males!X36&gt;0,males!X36,"")</f>
        <v/>
      </c>
      <c r="AH13" s="126" t="str">
        <f>IF(males!X37&gt;0,males!X37,"")</f>
        <v/>
      </c>
      <c r="AI13" s="126" t="str">
        <f>IF(males!X38&gt;0,males!X38,"")</f>
        <v/>
      </c>
      <c r="AJ13" s="126" t="str">
        <f>IF(males!X39&gt;0,males!X39,"")</f>
        <v/>
      </c>
      <c r="AK13" s="126" t="str">
        <f>IF(males!X41&gt;0,males!X41,"")</f>
        <v/>
      </c>
      <c r="AL13" s="126" t="str">
        <f>IF(males!X42&gt;0,males!X42,"")</f>
        <v/>
      </c>
      <c r="AM13" s="126" t="str">
        <f>IF(males!X43&gt;0,males!X43,"")</f>
        <v/>
      </c>
      <c r="AN13" s="126" t="str">
        <f>IF(males!X44&gt;0,males!X44,"")</f>
        <v/>
      </c>
      <c r="AO13" s="126" t="str">
        <f>IF(males!X45&gt;0,males!X45,"")</f>
        <v/>
      </c>
      <c r="AP13" s="126" t="str">
        <f>IF(males!X46&gt;0,males!X46,"")</f>
        <v/>
      </c>
      <c r="AQ13" s="126" t="str">
        <f>IF(males!X47&gt;0,males!X47,"")</f>
        <v/>
      </c>
      <c r="AR13" s="128" t="str">
        <f>IF(males!X48&gt;0,males!X48,"")</f>
        <v/>
      </c>
    </row>
    <row r="14" spans="1:44" x14ac:dyDescent="0.3">
      <c r="A14" s="121" t="str">
        <f t="shared" si="0"/>
        <v>Genus species</v>
      </c>
      <c r="B14" s="132" t="str">
        <f t="shared" si="0"/>
        <v>Country.sample</v>
      </c>
      <c r="C14" s="124">
        <f>males!Z1</f>
        <v>13</v>
      </c>
      <c r="D14" s="125" t="str">
        <f>IF(males!Z3&gt;0,males!Z3,"")</f>
        <v/>
      </c>
      <c r="E14" s="125" t="str">
        <f>IF(males!Z4&gt;0,males!Z4,"")</f>
        <v/>
      </c>
      <c r="F14" s="126" t="str">
        <f>IF(males!Z5&gt;0,males!Z5,"")</f>
        <v/>
      </c>
      <c r="G14" s="126" t="str">
        <f>IF(males!Z7&gt;0,males!Z7,"")</f>
        <v/>
      </c>
      <c r="H14" s="126" t="str">
        <f>IF(males!Z8&gt;0,males!Z8,"")</f>
        <v/>
      </c>
      <c r="I14" s="126" t="str">
        <f>IF(males!Z9&gt;0,males!Z9,"")</f>
        <v/>
      </c>
      <c r="J14" s="126" t="str">
        <f>IF(males!Z10&gt;0,males!Z10,"")</f>
        <v/>
      </c>
      <c r="K14" s="126" t="str">
        <f>IF(males!Z11&gt;0,males!Z11,"")</f>
        <v/>
      </c>
      <c r="L14" s="127" t="str">
        <f>IF(males!Z12&gt;0,males!Z12,"")</f>
        <v/>
      </c>
      <c r="M14" s="126" t="str">
        <f>IF(males!Z14&gt;0,males!Z14,"")</f>
        <v/>
      </c>
      <c r="N14" s="126" t="str">
        <f>IF(males!Z15&gt;0,males!Z15,"")</f>
        <v/>
      </c>
      <c r="O14" s="126" t="str">
        <f>IF(males!Z16&gt;0,males!Z16,"")</f>
        <v/>
      </c>
      <c r="P14" s="126" t="str">
        <f>IF(males!Z17&gt;0,males!Z17,"")</f>
        <v/>
      </c>
      <c r="Q14" s="126" t="str">
        <f>IF(males!Z18&gt;0,males!Z18,"")</f>
        <v/>
      </c>
      <c r="R14" s="126" t="str">
        <f>IF(males!Z19&gt;0,males!Z19,"")</f>
        <v/>
      </c>
      <c r="S14" s="126" t="str">
        <f>IF(males!Z20&gt;0,males!Z20,"")</f>
        <v/>
      </c>
      <c r="T14" s="126" t="str">
        <f>IF(males!Z21&gt;0,males!Z21,"")</f>
        <v/>
      </c>
      <c r="U14" s="126" t="str">
        <f>IF(males!Z23&gt;0,males!Z23,"")</f>
        <v/>
      </c>
      <c r="V14" s="126" t="str">
        <f>IF(males!Z24&gt;0,males!Z24,"")</f>
        <v/>
      </c>
      <c r="W14" s="126" t="str">
        <f>IF(males!Z25&gt;0,males!Z25,"")</f>
        <v/>
      </c>
      <c r="X14" s="126" t="str">
        <f>IF(males!Z26&gt;0,males!Z26,"")</f>
        <v/>
      </c>
      <c r="Y14" s="126" t="str">
        <f>IF(males!Z27&gt;0,males!Z27,"")</f>
        <v/>
      </c>
      <c r="Z14" s="126" t="str">
        <f>IF(males!Z28&gt;0,males!Z28,"")</f>
        <v/>
      </c>
      <c r="AA14" s="126" t="str">
        <f>IF(males!Z29&gt;0,males!Z29,"")</f>
        <v/>
      </c>
      <c r="AB14" s="126" t="str">
        <f>IF(males!Z30&gt;0,males!Z30,"")</f>
        <v/>
      </c>
      <c r="AC14" s="126" t="str">
        <f>IF(males!Z32&gt;0,males!Z32,"")</f>
        <v/>
      </c>
      <c r="AD14" s="126" t="str">
        <f>IF(males!Z33&gt;0,males!Z33,"")</f>
        <v/>
      </c>
      <c r="AE14" s="126" t="str">
        <f>IF(males!Z34&gt;0,males!Z34,"")</f>
        <v/>
      </c>
      <c r="AF14" s="126" t="str">
        <f>IF(males!Z35&gt;0,males!Z35,"")</f>
        <v/>
      </c>
      <c r="AG14" s="126" t="str">
        <f>IF(males!Z36&gt;0,males!Z36,"")</f>
        <v/>
      </c>
      <c r="AH14" s="126" t="str">
        <f>IF(males!Z37&gt;0,males!Z37,"")</f>
        <v/>
      </c>
      <c r="AI14" s="126" t="str">
        <f>IF(males!Z38&gt;0,males!Z38,"")</f>
        <v/>
      </c>
      <c r="AJ14" s="126" t="str">
        <f>IF(males!Z39&gt;0,males!Z39,"")</f>
        <v/>
      </c>
      <c r="AK14" s="126" t="str">
        <f>IF(males!Z41&gt;0,males!Z41,"")</f>
        <v/>
      </c>
      <c r="AL14" s="126" t="str">
        <f>IF(males!Z42&gt;0,males!Z42,"")</f>
        <v/>
      </c>
      <c r="AM14" s="126" t="str">
        <f>IF(males!Z43&gt;0,males!Z43,"")</f>
        <v/>
      </c>
      <c r="AN14" s="126" t="str">
        <f>IF(males!Z44&gt;0,males!Z44,"")</f>
        <v/>
      </c>
      <c r="AO14" s="126" t="str">
        <f>IF(males!Z45&gt;0,males!Z45,"")</f>
        <v/>
      </c>
      <c r="AP14" s="126" t="str">
        <f>IF(males!Z46&gt;0,males!Z46,"")</f>
        <v/>
      </c>
      <c r="AQ14" s="126" t="str">
        <f>IF(males!Z47&gt;0,males!Z47,"")</f>
        <v/>
      </c>
      <c r="AR14" s="128" t="str">
        <f>IF(males!Z48&gt;0,males!Z48,"")</f>
        <v/>
      </c>
    </row>
    <row r="15" spans="1:44" x14ac:dyDescent="0.3">
      <c r="A15" s="121" t="str">
        <f t="shared" si="0"/>
        <v>Genus species</v>
      </c>
      <c r="B15" s="132" t="str">
        <f t="shared" si="0"/>
        <v>Country.sample</v>
      </c>
      <c r="C15" s="124">
        <f>males!AB1</f>
        <v>14</v>
      </c>
      <c r="D15" s="125" t="str">
        <f>IF(males!AB3&gt;0,males!AB3,"")</f>
        <v/>
      </c>
      <c r="E15" s="125" t="str">
        <f>IF(males!AB4&gt;0,males!AB4,"")</f>
        <v/>
      </c>
      <c r="F15" s="126" t="str">
        <f>IF(males!AB5&gt;0,males!AB5,"")</f>
        <v/>
      </c>
      <c r="G15" s="126" t="str">
        <f>IF(males!AB7&gt;0,males!AB7,"")</f>
        <v/>
      </c>
      <c r="H15" s="126" t="str">
        <f>IF(males!AB8&gt;0,males!AB8,"")</f>
        <v/>
      </c>
      <c r="I15" s="126" t="str">
        <f>IF(males!AB9&gt;0,males!AB9,"")</f>
        <v/>
      </c>
      <c r="J15" s="126" t="str">
        <f>IF(males!AB10&gt;0,males!AB10,"")</f>
        <v/>
      </c>
      <c r="K15" s="126" t="str">
        <f>IF(males!AB11&gt;0,males!AB11,"")</f>
        <v/>
      </c>
      <c r="L15" s="127" t="str">
        <f>IF(males!AB12&gt;0,males!AB12,"")</f>
        <v/>
      </c>
      <c r="M15" s="126" t="str">
        <f>IF(males!AB14&gt;0,males!AB14,"")</f>
        <v/>
      </c>
      <c r="N15" s="126" t="str">
        <f>IF(males!AB15&gt;0,males!AB15,"")</f>
        <v/>
      </c>
      <c r="O15" s="126" t="str">
        <f>IF(males!AB16&gt;0,males!AB16,"")</f>
        <v/>
      </c>
      <c r="P15" s="126" t="str">
        <f>IF(males!AB17&gt;0,males!AB17,"")</f>
        <v/>
      </c>
      <c r="Q15" s="126" t="str">
        <f>IF(males!AB18&gt;0,males!AB18,"")</f>
        <v/>
      </c>
      <c r="R15" s="126" t="str">
        <f>IF(males!AB19&gt;0,males!AB19,"")</f>
        <v/>
      </c>
      <c r="S15" s="126" t="str">
        <f>IF(males!AB20&gt;0,males!AB20,"")</f>
        <v/>
      </c>
      <c r="T15" s="126" t="str">
        <f>IF(males!AB21&gt;0,males!AB21,"")</f>
        <v/>
      </c>
      <c r="U15" s="126" t="str">
        <f>IF(males!AB23&gt;0,males!AB23,"")</f>
        <v/>
      </c>
      <c r="V15" s="126" t="str">
        <f>IF(males!AB24&gt;0,males!AB24,"")</f>
        <v/>
      </c>
      <c r="W15" s="126" t="str">
        <f>IF(males!AB25&gt;0,males!AB25,"")</f>
        <v/>
      </c>
      <c r="X15" s="126" t="str">
        <f>IF(males!AB26&gt;0,males!AB26,"")</f>
        <v/>
      </c>
      <c r="Y15" s="126" t="str">
        <f>IF(males!AB27&gt;0,males!AB27,"")</f>
        <v/>
      </c>
      <c r="Z15" s="126" t="str">
        <f>IF(males!AB28&gt;0,males!AB28,"")</f>
        <v/>
      </c>
      <c r="AA15" s="126" t="str">
        <f>IF(males!AB29&gt;0,males!AB29,"")</f>
        <v/>
      </c>
      <c r="AB15" s="126" t="str">
        <f>IF(males!AB30&gt;0,males!AB30,"")</f>
        <v/>
      </c>
      <c r="AC15" s="126" t="str">
        <f>IF(males!AB32&gt;0,males!AB32,"")</f>
        <v/>
      </c>
      <c r="AD15" s="126" t="str">
        <f>IF(males!AB33&gt;0,males!AB33,"")</f>
        <v/>
      </c>
      <c r="AE15" s="126" t="str">
        <f>IF(males!AB34&gt;0,males!AB34,"")</f>
        <v/>
      </c>
      <c r="AF15" s="126" t="str">
        <f>IF(males!AB35&gt;0,males!AB35,"")</f>
        <v/>
      </c>
      <c r="AG15" s="126" t="str">
        <f>IF(males!AB36&gt;0,males!AB36,"")</f>
        <v/>
      </c>
      <c r="AH15" s="126" t="str">
        <f>IF(males!AB37&gt;0,males!AB37,"")</f>
        <v/>
      </c>
      <c r="AI15" s="126" t="str">
        <f>IF(males!AB38&gt;0,males!AB38,"")</f>
        <v/>
      </c>
      <c r="AJ15" s="126" t="str">
        <f>IF(males!AB39&gt;0,males!AB39,"")</f>
        <v/>
      </c>
      <c r="AK15" s="126" t="str">
        <f>IF(males!AB41&gt;0,males!AB41,"")</f>
        <v/>
      </c>
      <c r="AL15" s="126" t="str">
        <f>IF(males!AB42&gt;0,males!AB42,"")</f>
        <v/>
      </c>
      <c r="AM15" s="126" t="str">
        <f>IF(males!AB43&gt;0,males!AB43,"")</f>
        <v/>
      </c>
      <c r="AN15" s="126" t="str">
        <f>IF(males!AB44&gt;0,males!AB44,"")</f>
        <v/>
      </c>
      <c r="AO15" s="126" t="str">
        <f>IF(males!AB45&gt;0,males!AB45,"")</f>
        <v/>
      </c>
      <c r="AP15" s="126" t="str">
        <f>IF(males!AB46&gt;0,males!AB46,"")</f>
        <v/>
      </c>
      <c r="AQ15" s="126" t="str">
        <f>IF(males!AB47&gt;0,males!AB47,"")</f>
        <v/>
      </c>
      <c r="AR15" s="128" t="str">
        <f>IF(males!AB48&gt;0,males!AB48,"")</f>
        <v/>
      </c>
    </row>
    <row r="16" spans="1:44" x14ac:dyDescent="0.3">
      <c r="A16" s="121" t="str">
        <f t="shared" si="0"/>
        <v>Genus species</v>
      </c>
      <c r="B16" s="132" t="str">
        <f t="shared" si="0"/>
        <v>Country.sample</v>
      </c>
      <c r="C16" s="124">
        <f>males!AD1</f>
        <v>15</v>
      </c>
      <c r="D16" s="125" t="str">
        <f>IF(males!AD3&gt;0,males!AD3,"")</f>
        <v/>
      </c>
      <c r="E16" s="125" t="str">
        <f>IF(males!AD4&gt;0,males!AD4,"")</f>
        <v/>
      </c>
      <c r="F16" s="126" t="str">
        <f>IF(males!AD5&gt;0,males!AD5,"")</f>
        <v/>
      </c>
      <c r="G16" s="126" t="str">
        <f>IF(males!AD7&gt;0,males!AD7,"")</f>
        <v/>
      </c>
      <c r="H16" s="126" t="str">
        <f>IF(males!AD8&gt;0,males!AD8,"")</f>
        <v/>
      </c>
      <c r="I16" s="126" t="str">
        <f>IF(males!AD9&gt;0,males!AD9,"")</f>
        <v/>
      </c>
      <c r="J16" s="126" t="str">
        <f>IF(males!AD10&gt;0,males!AD10,"")</f>
        <v/>
      </c>
      <c r="K16" s="126" t="str">
        <f>IF(males!AD11&gt;0,males!AD11,"")</f>
        <v/>
      </c>
      <c r="L16" s="127" t="str">
        <f>IF(males!AD12&gt;0,males!AD12,"")</f>
        <v/>
      </c>
      <c r="M16" s="126" t="str">
        <f>IF(males!AD14&gt;0,males!AD14,"")</f>
        <v/>
      </c>
      <c r="N16" s="126" t="str">
        <f>IF(males!AD15&gt;0,males!AD15,"")</f>
        <v/>
      </c>
      <c r="O16" s="126" t="str">
        <f>IF(males!AD16&gt;0,males!AD16,"")</f>
        <v/>
      </c>
      <c r="P16" s="126" t="str">
        <f>IF(males!AD17&gt;0,males!AD17,"")</f>
        <v/>
      </c>
      <c r="Q16" s="126" t="str">
        <f>IF(males!AD18&gt;0,males!AD18,"")</f>
        <v/>
      </c>
      <c r="R16" s="126" t="str">
        <f>IF(males!AD19&gt;0,males!AD19,"")</f>
        <v/>
      </c>
      <c r="S16" s="126" t="str">
        <f>IF(males!AD20&gt;0,males!AD20,"")</f>
        <v/>
      </c>
      <c r="T16" s="126" t="str">
        <f>IF(males!AD21&gt;0,males!AD21,"")</f>
        <v/>
      </c>
      <c r="U16" s="126" t="str">
        <f>IF(males!AD23&gt;0,males!AD23,"")</f>
        <v/>
      </c>
      <c r="V16" s="126" t="str">
        <f>IF(males!AD24&gt;0,males!AD24,"")</f>
        <v/>
      </c>
      <c r="W16" s="126" t="str">
        <f>IF(males!AD25&gt;0,males!AD25,"")</f>
        <v/>
      </c>
      <c r="X16" s="126" t="str">
        <f>IF(males!AD26&gt;0,males!AD26,"")</f>
        <v/>
      </c>
      <c r="Y16" s="126" t="str">
        <f>IF(males!AD27&gt;0,males!AD27,"")</f>
        <v/>
      </c>
      <c r="Z16" s="126" t="str">
        <f>IF(males!AD28&gt;0,males!AD28,"")</f>
        <v/>
      </c>
      <c r="AA16" s="126" t="str">
        <f>IF(males!AD29&gt;0,males!AD29,"")</f>
        <v/>
      </c>
      <c r="AB16" s="126" t="str">
        <f>IF(males!AD30&gt;0,males!AD30,"")</f>
        <v/>
      </c>
      <c r="AC16" s="126" t="str">
        <f>IF(males!AD32&gt;0,males!AD32,"")</f>
        <v/>
      </c>
      <c r="AD16" s="126" t="str">
        <f>IF(males!AD33&gt;0,males!AD33,"")</f>
        <v/>
      </c>
      <c r="AE16" s="126" t="str">
        <f>IF(males!AD34&gt;0,males!AD34,"")</f>
        <v/>
      </c>
      <c r="AF16" s="126" t="str">
        <f>IF(males!AD35&gt;0,males!AD35,"")</f>
        <v/>
      </c>
      <c r="AG16" s="126" t="str">
        <f>IF(males!AD36&gt;0,males!AD36,"")</f>
        <v/>
      </c>
      <c r="AH16" s="126" t="str">
        <f>IF(males!AD37&gt;0,males!AD37,"")</f>
        <v/>
      </c>
      <c r="AI16" s="126" t="str">
        <f>IF(males!AD38&gt;0,males!AD38,"")</f>
        <v/>
      </c>
      <c r="AJ16" s="126" t="str">
        <f>IF(males!AD39&gt;0,males!AD39,"")</f>
        <v/>
      </c>
      <c r="AK16" s="126" t="str">
        <f>IF(males!AD41&gt;0,males!AD41,"")</f>
        <v/>
      </c>
      <c r="AL16" s="126" t="str">
        <f>IF(males!AD42&gt;0,males!AD42,"")</f>
        <v/>
      </c>
      <c r="AM16" s="126" t="str">
        <f>IF(males!AD43&gt;0,males!AD43,"")</f>
        <v/>
      </c>
      <c r="AN16" s="126" t="str">
        <f>IF(males!AD44&gt;0,males!AD44,"")</f>
        <v/>
      </c>
      <c r="AO16" s="126" t="str">
        <f>IF(males!AD45&gt;0,males!AD45,"")</f>
        <v/>
      </c>
      <c r="AP16" s="126" t="str">
        <f>IF(males!AD46&gt;0,males!AD46,"")</f>
        <v/>
      </c>
      <c r="AQ16" s="126" t="str">
        <f>IF(males!AD47&gt;0,males!AD47,"")</f>
        <v/>
      </c>
      <c r="AR16" s="128" t="str">
        <f>IF(males!AD48&gt;0,males!AD48,"")</f>
        <v/>
      </c>
    </row>
    <row r="17" spans="1:44" x14ac:dyDescent="0.3">
      <c r="A17" s="121" t="str">
        <f t="shared" si="0"/>
        <v>Genus species</v>
      </c>
      <c r="B17" s="132" t="str">
        <f t="shared" si="0"/>
        <v>Country.sample</v>
      </c>
      <c r="C17" s="124">
        <f>males!AF1</f>
        <v>16</v>
      </c>
      <c r="D17" s="125" t="str">
        <f>IF(males!AF3&gt;0,males!AF3,"")</f>
        <v/>
      </c>
      <c r="E17" s="125" t="str">
        <f>IF(males!AF4&gt;0,males!AF4,"")</f>
        <v/>
      </c>
      <c r="F17" s="126" t="str">
        <f>IF(males!AF5&gt;0,males!AF5,"")</f>
        <v/>
      </c>
      <c r="G17" s="126" t="str">
        <f>IF(males!AF7&gt;0,males!AF7,"")</f>
        <v/>
      </c>
      <c r="H17" s="126" t="str">
        <f>IF(males!AF8&gt;0,males!AF8,"")</f>
        <v/>
      </c>
      <c r="I17" s="126" t="str">
        <f>IF(males!AF9&gt;0,males!AF9,"")</f>
        <v/>
      </c>
      <c r="J17" s="126" t="str">
        <f>IF(males!AF10&gt;0,males!AF10,"")</f>
        <v/>
      </c>
      <c r="K17" s="126" t="str">
        <f>IF(males!AF11&gt;0,males!AF11,"")</f>
        <v/>
      </c>
      <c r="L17" s="127" t="str">
        <f>IF(males!AF12&gt;0,males!AF12,"")</f>
        <v/>
      </c>
      <c r="M17" s="126" t="str">
        <f>IF(males!AF14&gt;0,males!AF14,"")</f>
        <v/>
      </c>
      <c r="N17" s="126" t="str">
        <f>IF(males!AF15&gt;0,males!AF15,"")</f>
        <v/>
      </c>
      <c r="O17" s="126" t="str">
        <f>IF(males!AF16&gt;0,males!AF16,"")</f>
        <v/>
      </c>
      <c r="P17" s="126" t="str">
        <f>IF(males!AF17&gt;0,males!AF17,"")</f>
        <v/>
      </c>
      <c r="Q17" s="126" t="str">
        <f>IF(males!AF18&gt;0,males!AF18,"")</f>
        <v/>
      </c>
      <c r="R17" s="126" t="str">
        <f>IF(males!AF19&gt;0,males!AF19,"")</f>
        <v/>
      </c>
      <c r="S17" s="126" t="str">
        <f>IF(males!AF20&gt;0,males!AF20,"")</f>
        <v/>
      </c>
      <c r="T17" s="126" t="str">
        <f>IF(males!AF21&gt;0,males!AF21,"")</f>
        <v/>
      </c>
      <c r="U17" s="126" t="str">
        <f>IF(males!AF23&gt;0,males!AF23,"")</f>
        <v/>
      </c>
      <c r="V17" s="126" t="str">
        <f>IF(males!AF24&gt;0,males!AF24,"")</f>
        <v/>
      </c>
      <c r="W17" s="126" t="str">
        <f>IF(males!AF25&gt;0,males!AF25,"")</f>
        <v/>
      </c>
      <c r="X17" s="126" t="str">
        <f>IF(males!AF26&gt;0,males!AF26,"")</f>
        <v/>
      </c>
      <c r="Y17" s="126" t="str">
        <f>IF(males!AF27&gt;0,males!AF27,"")</f>
        <v/>
      </c>
      <c r="Z17" s="126" t="str">
        <f>IF(males!AF28&gt;0,males!AF28,"")</f>
        <v/>
      </c>
      <c r="AA17" s="126" t="str">
        <f>IF(males!AF29&gt;0,males!AF29,"")</f>
        <v/>
      </c>
      <c r="AB17" s="126" t="str">
        <f>IF(males!AF30&gt;0,males!AF30,"")</f>
        <v/>
      </c>
      <c r="AC17" s="126" t="str">
        <f>IF(males!AF32&gt;0,males!AF32,"")</f>
        <v/>
      </c>
      <c r="AD17" s="126" t="str">
        <f>IF(males!AF33&gt;0,males!AF33,"")</f>
        <v/>
      </c>
      <c r="AE17" s="126" t="str">
        <f>IF(males!AF34&gt;0,males!AF34,"")</f>
        <v/>
      </c>
      <c r="AF17" s="126" t="str">
        <f>IF(males!AF35&gt;0,males!AF35,"")</f>
        <v/>
      </c>
      <c r="AG17" s="126" t="str">
        <f>IF(males!AF36&gt;0,males!AF36,"")</f>
        <v/>
      </c>
      <c r="AH17" s="126" t="str">
        <f>IF(males!AF37&gt;0,males!AF37,"")</f>
        <v/>
      </c>
      <c r="AI17" s="126" t="str">
        <f>IF(males!AF38&gt;0,males!AF38,"")</f>
        <v/>
      </c>
      <c r="AJ17" s="126" t="str">
        <f>IF(males!AF39&gt;0,males!AF39,"")</f>
        <v/>
      </c>
      <c r="AK17" s="126" t="str">
        <f>IF(males!AF41&gt;0,males!AF41,"")</f>
        <v/>
      </c>
      <c r="AL17" s="126" t="str">
        <f>IF(males!AF42&gt;0,males!AF42,"")</f>
        <v/>
      </c>
      <c r="AM17" s="126" t="str">
        <f>IF(males!AF43&gt;0,males!AF43,"")</f>
        <v/>
      </c>
      <c r="AN17" s="126" t="str">
        <f>IF(males!AF44&gt;0,males!AF44,"")</f>
        <v/>
      </c>
      <c r="AO17" s="126" t="str">
        <f>IF(males!AF45&gt;0,males!AF45,"")</f>
        <v/>
      </c>
      <c r="AP17" s="126" t="str">
        <f>IF(males!AF46&gt;0,males!AF46,"")</f>
        <v/>
      </c>
      <c r="AQ17" s="126" t="str">
        <f>IF(males!AF47&gt;0,males!AF47,"")</f>
        <v/>
      </c>
      <c r="AR17" s="128" t="str">
        <f>IF(males!AF48&gt;0,males!AF48,"")</f>
        <v/>
      </c>
    </row>
    <row r="18" spans="1:44" x14ac:dyDescent="0.3">
      <c r="A18" s="121" t="str">
        <f t="shared" si="0"/>
        <v>Genus species</v>
      </c>
      <c r="B18" s="132" t="str">
        <f t="shared" si="0"/>
        <v>Country.sample</v>
      </c>
      <c r="C18" s="124">
        <f>males!AH1</f>
        <v>17</v>
      </c>
      <c r="D18" s="125" t="str">
        <f>IF(males!AH3&gt;0,males!AH3,"")</f>
        <v/>
      </c>
      <c r="E18" s="125" t="str">
        <f>IF(males!AH4&gt;0,males!AH4,"")</f>
        <v/>
      </c>
      <c r="F18" s="126" t="str">
        <f>IF(males!AH5&gt;0,males!AH5,"")</f>
        <v/>
      </c>
      <c r="G18" s="126" t="str">
        <f>IF(males!AH7&gt;0,males!AH7,"")</f>
        <v/>
      </c>
      <c r="H18" s="126" t="str">
        <f>IF(males!AH8&gt;0,males!AH8,"")</f>
        <v/>
      </c>
      <c r="I18" s="126" t="str">
        <f>IF(males!AH9&gt;0,males!AH9,"")</f>
        <v/>
      </c>
      <c r="J18" s="126" t="str">
        <f>IF(males!AH10&gt;0,males!AH10,"")</f>
        <v/>
      </c>
      <c r="K18" s="126" t="str">
        <f>IF(males!AH11&gt;0,males!AH11,"")</f>
        <v/>
      </c>
      <c r="L18" s="127" t="str">
        <f>IF(males!AH12&gt;0,males!AH12,"")</f>
        <v/>
      </c>
      <c r="M18" s="126" t="str">
        <f>IF(males!AH14&gt;0,males!AH14,"")</f>
        <v/>
      </c>
      <c r="N18" s="126" t="str">
        <f>IF(males!AH15&gt;0,males!AH15,"")</f>
        <v/>
      </c>
      <c r="O18" s="126" t="str">
        <f>IF(males!AH16&gt;0,males!AH16,"")</f>
        <v/>
      </c>
      <c r="P18" s="126" t="str">
        <f>IF(males!AH17&gt;0,males!AH17,"")</f>
        <v/>
      </c>
      <c r="Q18" s="126" t="str">
        <f>IF(males!AH18&gt;0,males!AH18,"")</f>
        <v/>
      </c>
      <c r="R18" s="126" t="str">
        <f>IF(males!AH19&gt;0,males!AH19,"")</f>
        <v/>
      </c>
      <c r="S18" s="126" t="str">
        <f>IF(males!AH20&gt;0,males!AH20,"")</f>
        <v/>
      </c>
      <c r="T18" s="126" t="str">
        <f>IF(males!AH21&gt;0,males!AH21,"")</f>
        <v/>
      </c>
      <c r="U18" s="126" t="str">
        <f>IF(males!AH23&gt;0,males!AH23,"")</f>
        <v/>
      </c>
      <c r="V18" s="126" t="str">
        <f>IF(males!AH24&gt;0,males!AH24,"")</f>
        <v/>
      </c>
      <c r="W18" s="126" t="str">
        <f>IF(males!AH25&gt;0,males!AH25,"")</f>
        <v/>
      </c>
      <c r="X18" s="126" t="str">
        <f>IF(males!AH26&gt;0,males!AH26,"")</f>
        <v/>
      </c>
      <c r="Y18" s="126" t="str">
        <f>IF(males!AH27&gt;0,males!AH27,"")</f>
        <v/>
      </c>
      <c r="Z18" s="126" t="str">
        <f>IF(males!AH28&gt;0,males!AH28,"")</f>
        <v/>
      </c>
      <c r="AA18" s="126" t="str">
        <f>IF(males!AH29&gt;0,males!AH29,"")</f>
        <v/>
      </c>
      <c r="AB18" s="126" t="str">
        <f>IF(males!AH30&gt;0,males!AH30,"")</f>
        <v/>
      </c>
      <c r="AC18" s="126" t="str">
        <f>IF(males!AH32&gt;0,males!AH32,"")</f>
        <v/>
      </c>
      <c r="AD18" s="126" t="str">
        <f>IF(males!AH33&gt;0,males!AH33,"")</f>
        <v/>
      </c>
      <c r="AE18" s="126" t="str">
        <f>IF(males!AH34&gt;0,males!AH34,"")</f>
        <v/>
      </c>
      <c r="AF18" s="126" t="str">
        <f>IF(males!AH35&gt;0,males!AH35,"")</f>
        <v/>
      </c>
      <c r="AG18" s="126" t="str">
        <f>IF(males!AH36&gt;0,males!AH36,"")</f>
        <v/>
      </c>
      <c r="AH18" s="126" t="str">
        <f>IF(males!AH37&gt;0,males!AH37,"")</f>
        <v/>
      </c>
      <c r="AI18" s="126" t="str">
        <f>IF(males!AH38&gt;0,males!AH38,"")</f>
        <v/>
      </c>
      <c r="AJ18" s="126" t="str">
        <f>IF(males!AH39&gt;0,males!AH39,"")</f>
        <v/>
      </c>
      <c r="AK18" s="126" t="str">
        <f>IF(males!AH41&gt;0,males!AH41,"")</f>
        <v/>
      </c>
      <c r="AL18" s="126" t="str">
        <f>IF(males!AH42&gt;0,males!AH42,"")</f>
        <v/>
      </c>
      <c r="AM18" s="126" t="str">
        <f>IF(males!AH43&gt;0,males!AH43,"")</f>
        <v/>
      </c>
      <c r="AN18" s="126" t="str">
        <f>IF(males!AH44&gt;0,males!AH44,"")</f>
        <v/>
      </c>
      <c r="AO18" s="126" t="str">
        <f>IF(males!AH45&gt;0,males!AH45,"")</f>
        <v/>
      </c>
      <c r="AP18" s="126" t="str">
        <f>IF(males!AH46&gt;0,males!AH46,"")</f>
        <v/>
      </c>
      <c r="AQ18" s="126" t="str">
        <f>IF(males!AH47&gt;0,males!AH47,"")</f>
        <v/>
      </c>
      <c r="AR18" s="128" t="str">
        <f>IF(males!AH48&gt;0,males!AH48,"")</f>
        <v/>
      </c>
    </row>
    <row r="19" spans="1:44" x14ac:dyDescent="0.3">
      <c r="A19" s="121" t="str">
        <f t="shared" si="0"/>
        <v>Genus species</v>
      </c>
      <c r="B19" s="132" t="str">
        <f t="shared" si="0"/>
        <v>Country.sample</v>
      </c>
      <c r="C19" s="124">
        <f>males!AJ1</f>
        <v>18</v>
      </c>
      <c r="D19" s="125" t="str">
        <f>IF(males!AJ3&gt;0,males!AJ3,"")</f>
        <v/>
      </c>
      <c r="E19" s="125" t="str">
        <f>IF(males!AJ4&gt;0,males!AJ4,"")</f>
        <v/>
      </c>
      <c r="F19" s="126" t="str">
        <f>IF(males!AJ5&gt;0,males!AJ5,"")</f>
        <v/>
      </c>
      <c r="G19" s="126" t="str">
        <f>IF(males!AJ7&gt;0,males!AJ7,"")</f>
        <v/>
      </c>
      <c r="H19" s="126" t="str">
        <f>IF(males!AJ8&gt;0,males!AJ8,"")</f>
        <v/>
      </c>
      <c r="I19" s="126" t="str">
        <f>IF(males!AJ9&gt;0,males!AJ9,"")</f>
        <v/>
      </c>
      <c r="J19" s="126" t="str">
        <f>IF(males!AJ10&gt;0,males!AJ10,"")</f>
        <v/>
      </c>
      <c r="K19" s="126" t="str">
        <f>IF(males!AJ11&gt;0,males!AJ11,"")</f>
        <v/>
      </c>
      <c r="L19" s="127" t="str">
        <f>IF(males!AJ12&gt;0,males!AJ12,"")</f>
        <v/>
      </c>
      <c r="M19" s="126" t="str">
        <f>IF(males!AJ14&gt;0,males!AJ14,"")</f>
        <v/>
      </c>
      <c r="N19" s="126" t="str">
        <f>IF(males!AJ15&gt;0,males!AJ15,"")</f>
        <v/>
      </c>
      <c r="O19" s="126" t="str">
        <f>IF(males!AJ16&gt;0,males!AJ16,"")</f>
        <v/>
      </c>
      <c r="P19" s="126" t="str">
        <f>IF(males!AJ17&gt;0,males!AJ17,"")</f>
        <v/>
      </c>
      <c r="Q19" s="126" t="str">
        <f>IF(males!AJ18&gt;0,males!AJ18,"")</f>
        <v/>
      </c>
      <c r="R19" s="126" t="str">
        <f>IF(males!AJ19&gt;0,males!AJ19,"")</f>
        <v/>
      </c>
      <c r="S19" s="126" t="str">
        <f>IF(males!AJ20&gt;0,males!AJ20,"")</f>
        <v/>
      </c>
      <c r="T19" s="126" t="str">
        <f>IF(males!AJ21&gt;0,males!AJ21,"")</f>
        <v/>
      </c>
      <c r="U19" s="126" t="str">
        <f>IF(males!AJ23&gt;0,males!AJ23,"")</f>
        <v/>
      </c>
      <c r="V19" s="126" t="str">
        <f>IF(males!AJ24&gt;0,males!AJ24,"")</f>
        <v/>
      </c>
      <c r="W19" s="126" t="str">
        <f>IF(males!AJ25&gt;0,males!AJ25,"")</f>
        <v/>
      </c>
      <c r="X19" s="126" t="str">
        <f>IF(males!AJ26&gt;0,males!AJ26,"")</f>
        <v/>
      </c>
      <c r="Y19" s="126" t="str">
        <f>IF(males!AJ27&gt;0,males!AJ27,"")</f>
        <v/>
      </c>
      <c r="Z19" s="126" t="str">
        <f>IF(males!AJ28&gt;0,males!AJ28,"")</f>
        <v/>
      </c>
      <c r="AA19" s="126" t="str">
        <f>IF(males!AJ29&gt;0,males!AJ29,"")</f>
        <v/>
      </c>
      <c r="AB19" s="126" t="str">
        <f>IF(males!AJ30&gt;0,males!AJ30,"")</f>
        <v/>
      </c>
      <c r="AC19" s="126" t="str">
        <f>IF(males!AJ32&gt;0,males!AJ32,"")</f>
        <v/>
      </c>
      <c r="AD19" s="126" t="str">
        <f>IF(males!AJ33&gt;0,males!AJ33,"")</f>
        <v/>
      </c>
      <c r="AE19" s="126" t="str">
        <f>IF(males!AJ34&gt;0,males!AJ34,"")</f>
        <v/>
      </c>
      <c r="AF19" s="126" t="str">
        <f>IF(males!AJ35&gt;0,males!AJ35,"")</f>
        <v/>
      </c>
      <c r="AG19" s="126" t="str">
        <f>IF(males!AJ36&gt;0,males!AJ36,"")</f>
        <v/>
      </c>
      <c r="AH19" s="126" t="str">
        <f>IF(males!AJ37&gt;0,males!AJ37,"")</f>
        <v/>
      </c>
      <c r="AI19" s="126" t="str">
        <f>IF(males!AJ38&gt;0,males!AJ38,"")</f>
        <v/>
      </c>
      <c r="AJ19" s="126" t="str">
        <f>IF(males!AJ39&gt;0,males!AJ39,"")</f>
        <v/>
      </c>
      <c r="AK19" s="126" t="str">
        <f>IF(males!AJ41&gt;0,males!AJ41,"")</f>
        <v/>
      </c>
      <c r="AL19" s="126" t="str">
        <f>IF(males!AJ42&gt;0,males!AJ42,"")</f>
        <v/>
      </c>
      <c r="AM19" s="126" t="str">
        <f>IF(males!AJ43&gt;0,males!AJ43,"")</f>
        <v/>
      </c>
      <c r="AN19" s="126" t="str">
        <f>IF(males!AJ44&gt;0,males!AJ44,"")</f>
        <v/>
      </c>
      <c r="AO19" s="126" t="str">
        <f>IF(males!AJ45&gt;0,males!AJ45,"")</f>
        <v/>
      </c>
      <c r="AP19" s="126" t="str">
        <f>IF(males!AJ46&gt;0,males!AJ46,"")</f>
        <v/>
      </c>
      <c r="AQ19" s="126" t="str">
        <f>IF(males!AJ47&gt;0,males!AJ47,"")</f>
        <v/>
      </c>
      <c r="AR19" s="128" t="str">
        <f>IF(males!AJ48&gt;0,males!AJ48,"")</f>
        <v/>
      </c>
    </row>
    <row r="20" spans="1:44" x14ac:dyDescent="0.3">
      <c r="A20" s="121" t="str">
        <f t="shared" si="0"/>
        <v>Genus species</v>
      </c>
      <c r="B20" s="132" t="str">
        <f t="shared" si="0"/>
        <v>Country.sample</v>
      </c>
      <c r="C20" s="124">
        <f>males!AL1</f>
        <v>19</v>
      </c>
      <c r="D20" s="125" t="str">
        <f>IF(males!AL3&gt;0,males!AL3,"")</f>
        <v/>
      </c>
      <c r="E20" s="125" t="str">
        <f>IF(males!AL4&gt;0,males!AL4,"")</f>
        <v/>
      </c>
      <c r="F20" s="126" t="str">
        <f>IF(males!AL5&gt;0,males!AL5,"")</f>
        <v/>
      </c>
      <c r="G20" s="126" t="str">
        <f>IF(males!AL7&gt;0,males!AL7,"")</f>
        <v/>
      </c>
      <c r="H20" s="126" t="str">
        <f>IF(males!AL8&gt;0,males!AL8,"")</f>
        <v/>
      </c>
      <c r="I20" s="126" t="str">
        <f>IF(males!AL9&gt;0,males!AL9,"")</f>
        <v/>
      </c>
      <c r="J20" s="126" t="str">
        <f>IF(males!AL10&gt;0,males!AL10,"")</f>
        <v/>
      </c>
      <c r="K20" s="126" t="str">
        <f>IF(males!AL11&gt;0,males!AL11,"")</f>
        <v/>
      </c>
      <c r="L20" s="127" t="str">
        <f>IF(males!AL12&gt;0,males!AL12,"")</f>
        <v/>
      </c>
      <c r="M20" s="126" t="str">
        <f>IF(males!AL14&gt;0,males!AL14,"")</f>
        <v/>
      </c>
      <c r="N20" s="126" t="str">
        <f>IF(males!AL15&gt;0,males!AL15,"")</f>
        <v/>
      </c>
      <c r="O20" s="126" t="str">
        <f>IF(males!AL16&gt;0,males!AL16,"")</f>
        <v/>
      </c>
      <c r="P20" s="126" t="str">
        <f>IF(males!AL17&gt;0,males!AL17,"")</f>
        <v/>
      </c>
      <c r="Q20" s="126" t="str">
        <f>IF(males!AL18&gt;0,males!AL18,"")</f>
        <v/>
      </c>
      <c r="R20" s="126" t="str">
        <f>IF(males!AL19&gt;0,males!AL19,"")</f>
        <v/>
      </c>
      <c r="S20" s="126" t="str">
        <f>IF(males!AL20&gt;0,males!AL20,"")</f>
        <v/>
      </c>
      <c r="T20" s="126" t="str">
        <f>IF(males!AL21&gt;0,males!AL21,"")</f>
        <v/>
      </c>
      <c r="U20" s="126" t="str">
        <f>IF(males!AL23&gt;0,males!AL23,"")</f>
        <v/>
      </c>
      <c r="V20" s="126" t="str">
        <f>IF(males!AL24&gt;0,males!AL24,"")</f>
        <v/>
      </c>
      <c r="W20" s="126" t="str">
        <f>IF(males!AL25&gt;0,males!AL25,"")</f>
        <v/>
      </c>
      <c r="X20" s="126" t="str">
        <f>IF(males!AL26&gt;0,males!AL26,"")</f>
        <v/>
      </c>
      <c r="Y20" s="126" t="str">
        <f>IF(males!AL27&gt;0,males!AL27,"")</f>
        <v/>
      </c>
      <c r="Z20" s="126" t="str">
        <f>IF(males!AL28&gt;0,males!AL28,"")</f>
        <v/>
      </c>
      <c r="AA20" s="126" t="str">
        <f>IF(males!AL29&gt;0,males!AL29,"")</f>
        <v/>
      </c>
      <c r="AB20" s="126" t="str">
        <f>IF(males!AL30&gt;0,males!AL30,"")</f>
        <v/>
      </c>
      <c r="AC20" s="126" t="str">
        <f>IF(males!AL32&gt;0,males!AL32,"")</f>
        <v/>
      </c>
      <c r="AD20" s="126" t="str">
        <f>IF(males!AL33&gt;0,males!AL33,"")</f>
        <v/>
      </c>
      <c r="AE20" s="126" t="str">
        <f>IF(males!AL34&gt;0,males!AL34,"")</f>
        <v/>
      </c>
      <c r="AF20" s="126" t="str">
        <f>IF(males!AL35&gt;0,males!AL35,"")</f>
        <v/>
      </c>
      <c r="AG20" s="126" t="str">
        <f>IF(males!AL36&gt;0,males!AL36,"")</f>
        <v/>
      </c>
      <c r="AH20" s="126" t="str">
        <f>IF(males!AL37&gt;0,males!AL37,"")</f>
        <v/>
      </c>
      <c r="AI20" s="126" t="str">
        <f>IF(males!AL38&gt;0,males!AL38,"")</f>
        <v/>
      </c>
      <c r="AJ20" s="126" t="str">
        <f>IF(males!AL39&gt;0,males!AL39,"")</f>
        <v/>
      </c>
      <c r="AK20" s="126" t="str">
        <f>IF(males!AL41&gt;0,males!AL41,"")</f>
        <v/>
      </c>
      <c r="AL20" s="126" t="str">
        <f>IF(males!AL42&gt;0,males!AL42,"")</f>
        <v/>
      </c>
      <c r="AM20" s="126" t="str">
        <f>IF(males!AL43&gt;0,males!AL43,"")</f>
        <v/>
      </c>
      <c r="AN20" s="126" t="str">
        <f>IF(males!AL44&gt;0,males!AL44,"")</f>
        <v/>
      </c>
      <c r="AO20" s="126" t="str">
        <f>IF(males!AL45&gt;0,males!AL45,"")</f>
        <v/>
      </c>
      <c r="AP20" s="126" t="str">
        <f>IF(males!AL46&gt;0,males!AL46,"")</f>
        <v/>
      </c>
      <c r="AQ20" s="126" t="str">
        <f>IF(males!AL47&gt;0,males!AL47,"")</f>
        <v/>
      </c>
      <c r="AR20" s="128" t="str">
        <f>IF(males!AL48&gt;0,males!AL48,"")</f>
        <v/>
      </c>
    </row>
    <row r="21" spans="1:44" x14ac:dyDescent="0.3">
      <c r="A21" s="121" t="str">
        <f t="shared" si="0"/>
        <v>Genus species</v>
      </c>
      <c r="B21" s="132" t="str">
        <f t="shared" si="0"/>
        <v>Country.sample</v>
      </c>
      <c r="C21" s="124">
        <f>males!AN1</f>
        <v>20</v>
      </c>
      <c r="D21" s="125" t="str">
        <f>IF(males!AN3&gt;0,males!AN3,"")</f>
        <v/>
      </c>
      <c r="E21" s="125" t="str">
        <f>IF(males!AN4&gt;0,males!AN4,"")</f>
        <v/>
      </c>
      <c r="F21" s="126" t="str">
        <f>IF(males!AN5&gt;0,males!AN5,"")</f>
        <v/>
      </c>
      <c r="G21" s="126" t="str">
        <f>IF(males!AN7&gt;0,males!AN7,"")</f>
        <v/>
      </c>
      <c r="H21" s="126" t="str">
        <f>IF(males!AN8&gt;0,males!AN8,"")</f>
        <v/>
      </c>
      <c r="I21" s="126" t="str">
        <f>IF(males!AN9&gt;0,males!AN9,"")</f>
        <v/>
      </c>
      <c r="J21" s="126" t="str">
        <f>IF(males!AN10&gt;0,males!AN10,"")</f>
        <v/>
      </c>
      <c r="K21" s="126" t="str">
        <f>IF(males!AN11&gt;0,males!AN11,"")</f>
        <v/>
      </c>
      <c r="L21" s="127" t="str">
        <f>IF(males!AN12&gt;0,males!AN12,"")</f>
        <v/>
      </c>
      <c r="M21" s="126" t="str">
        <f>IF(males!AN14&gt;0,males!AN14,"")</f>
        <v/>
      </c>
      <c r="N21" s="126" t="str">
        <f>IF(males!AN15&gt;0,males!AN15,"")</f>
        <v/>
      </c>
      <c r="O21" s="126" t="str">
        <f>IF(males!AN16&gt;0,males!AN16,"")</f>
        <v/>
      </c>
      <c r="P21" s="126" t="str">
        <f>IF(males!AN17&gt;0,males!AN17,"")</f>
        <v/>
      </c>
      <c r="Q21" s="126" t="str">
        <f>IF(males!AN18&gt;0,males!AN18,"")</f>
        <v/>
      </c>
      <c r="R21" s="126" t="str">
        <f>IF(males!AN19&gt;0,males!AN19,"")</f>
        <v/>
      </c>
      <c r="S21" s="126" t="str">
        <f>IF(males!AN20&gt;0,males!AN20,"")</f>
        <v/>
      </c>
      <c r="T21" s="126" t="str">
        <f>IF(males!AN21&gt;0,males!AN21,"")</f>
        <v/>
      </c>
      <c r="U21" s="126" t="str">
        <f>IF(males!AN23&gt;0,males!AN23,"")</f>
        <v/>
      </c>
      <c r="V21" s="126" t="str">
        <f>IF(males!AN24&gt;0,males!AN24,"")</f>
        <v/>
      </c>
      <c r="W21" s="126" t="str">
        <f>IF(males!AN25&gt;0,males!AN25,"")</f>
        <v/>
      </c>
      <c r="X21" s="126" t="str">
        <f>IF(males!AN26&gt;0,males!AN26,"")</f>
        <v/>
      </c>
      <c r="Y21" s="126" t="str">
        <f>IF(males!AN27&gt;0,males!AN27,"")</f>
        <v/>
      </c>
      <c r="Z21" s="126" t="str">
        <f>IF(males!AN28&gt;0,males!AN28,"")</f>
        <v/>
      </c>
      <c r="AA21" s="126" t="str">
        <f>IF(males!AN29&gt;0,males!AN29,"")</f>
        <v/>
      </c>
      <c r="AB21" s="126" t="str">
        <f>IF(males!AN30&gt;0,males!AN30,"")</f>
        <v/>
      </c>
      <c r="AC21" s="126" t="str">
        <f>IF(males!AN32&gt;0,males!AN32,"")</f>
        <v/>
      </c>
      <c r="AD21" s="126" t="str">
        <f>IF(males!AN33&gt;0,males!AN33,"")</f>
        <v/>
      </c>
      <c r="AE21" s="126" t="str">
        <f>IF(males!AN34&gt;0,males!AN34,"")</f>
        <v/>
      </c>
      <c r="AF21" s="126" t="str">
        <f>IF(males!AN35&gt;0,males!AN35,"")</f>
        <v/>
      </c>
      <c r="AG21" s="126" t="str">
        <f>IF(males!AN36&gt;0,males!AN36,"")</f>
        <v/>
      </c>
      <c r="AH21" s="126" t="str">
        <f>IF(males!AN37&gt;0,males!AN37,"")</f>
        <v/>
      </c>
      <c r="AI21" s="126" t="str">
        <f>IF(males!AN38&gt;0,males!AN38,"")</f>
        <v/>
      </c>
      <c r="AJ21" s="126" t="str">
        <f>IF(males!AN39&gt;0,males!AN39,"")</f>
        <v/>
      </c>
      <c r="AK21" s="126" t="str">
        <f>IF(males!AN41&gt;0,males!AN41,"")</f>
        <v/>
      </c>
      <c r="AL21" s="126" t="str">
        <f>IF(males!AN42&gt;0,males!AN42,"")</f>
        <v/>
      </c>
      <c r="AM21" s="126" t="str">
        <f>IF(males!AN43&gt;0,males!AN43,"")</f>
        <v/>
      </c>
      <c r="AN21" s="126" t="str">
        <f>IF(males!AN44&gt;0,males!AN44,"")</f>
        <v/>
      </c>
      <c r="AO21" s="126" t="str">
        <f>IF(males!AN45&gt;0,males!AN45,"")</f>
        <v/>
      </c>
      <c r="AP21" s="126" t="str">
        <f>IF(males!AN46&gt;0,males!AN46,"")</f>
        <v/>
      </c>
      <c r="AQ21" s="126" t="str">
        <f>IF(males!AN47&gt;0,males!AN47,"")</f>
        <v/>
      </c>
      <c r="AR21" s="128" t="str">
        <f>IF(males!AN48&gt;0,males!AN48,"")</f>
        <v/>
      </c>
    </row>
    <row r="22" spans="1:44" x14ac:dyDescent="0.3">
      <c r="A22" s="121" t="str">
        <f t="shared" si="0"/>
        <v>Genus species</v>
      </c>
      <c r="B22" s="132" t="str">
        <f t="shared" si="0"/>
        <v>Country.sample</v>
      </c>
      <c r="C22" s="124">
        <f>males!AP1</f>
        <v>21</v>
      </c>
      <c r="D22" s="125" t="str">
        <f>IF(males!AP3&gt;0,males!AP3,"")</f>
        <v/>
      </c>
      <c r="E22" s="125" t="str">
        <f>IF(males!AP4&gt;0,males!AP4,"")</f>
        <v/>
      </c>
      <c r="F22" s="126" t="str">
        <f>IF(males!AP5&gt;0,males!AP5,"")</f>
        <v/>
      </c>
      <c r="G22" s="126" t="str">
        <f>IF(males!AP7&gt;0,males!AP7,"")</f>
        <v/>
      </c>
      <c r="H22" s="126" t="str">
        <f>IF(males!AP8&gt;0,males!AP8,"")</f>
        <v/>
      </c>
      <c r="I22" s="126" t="str">
        <f>IF(males!AP9&gt;0,males!AP9,"")</f>
        <v/>
      </c>
      <c r="J22" s="126" t="str">
        <f>IF(males!AP10&gt;0,males!AP10,"")</f>
        <v/>
      </c>
      <c r="K22" s="126" t="str">
        <f>IF(males!AP11&gt;0,males!AP11,"")</f>
        <v/>
      </c>
      <c r="L22" s="127" t="str">
        <f>IF(males!AP12&gt;0,males!AP12,"")</f>
        <v/>
      </c>
      <c r="M22" s="126" t="str">
        <f>IF(males!AP14&gt;0,males!AP14,"")</f>
        <v/>
      </c>
      <c r="N22" s="126" t="str">
        <f>IF(males!AP15&gt;0,males!AP15,"")</f>
        <v/>
      </c>
      <c r="O22" s="126" t="str">
        <f>IF(males!AP16&gt;0,males!AP16,"")</f>
        <v/>
      </c>
      <c r="P22" s="126" t="str">
        <f>IF(males!AP17&gt;0,males!AP17,"")</f>
        <v/>
      </c>
      <c r="Q22" s="126" t="str">
        <f>IF(males!AP18&gt;0,males!AP18,"")</f>
        <v/>
      </c>
      <c r="R22" s="126" t="str">
        <f>IF(males!AP19&gt;0,males!AP19,"")</f>
        <v/>
      </c>
      <c r="S22" s="126" t="str">
        <f>IF(males!AP20&gt;0,males!AP20,"")</f>
        <v/>
      </c>
      <c r="T22" s="126" t="str">
        <f>IF(males!AP21&gt;0,males!AP21,"")</f>
        <v/>
      </c>
      <c r="U22" s="126" t="str">
        <f>IF(males!AP23&gt;0,males!AP23,"")</f>
        <v/>
      </c>
      <c r="V22" s="126" t="str">
        <f>IF(males!AP24&gt;0,males!AP24,"")</f>
        <v/>
      </c>
      <c r="W22" s="126" t="str">
        <f>IF(males!AP25&gt;0,males!AP25,"")</f>
        <v/>
      </c>
      <c r="X22" s="126" t="str">
        <f>IF(males!AP26&gt;0,males!AP26,"")</f>
        <v/>
      </c>
      <c r="Y22" s="126" t="str">
        <f>IF(males!AP27&gt;0,males!AP27,"")</f>
        <v/>
      </c>
      <c r="Z22" s="126" t="str">
        <f>IF(males!AP28&gt;0,males!AP28,"")</f>
        <v/>
      </c>
      <c r="AA22" s="126" t="str">
        <f>IF(males!AP29&gt;0,males!AP29,"")</f>
        <v/>
      </c>
      <c r="AB22" s="126" t="str">
        <f>IF(males!AP30&gt;0,males!AP30,"")</f>
        <v/>
      </c>
      <c r="AC22" s="126" t="str">
        <f>IF(males!AP32&gt;0,males!AP32,"")</f>
        <v/>
      </c>
      <c r="AD22" s="126" t="str">
        <f>IF(males!AP33&gt;0,males!AP33,"")</f>
        <v/>
      </c>
      <c r="AE22" s="126" t="str">
        <f>IF(males!AP34&gt;0,males!AP34,"")</f>
        <v/>
      </c>
      <c r="AF22" s="126" t="str">
        <f>IF(males!AP35&gt;0,males!AP35,"")</f>
        <v/>
      </c>
      <c r="AG22" s="126" t="str">
        <f>IF(males!AP36&gt;0,males!AP36,"")</f>
        <v/>
      </c>
      <c r="AH22" s="126" t="str">
        <f>IF(males!AP37&gt;0,males!AP37,"")</f>
        <v/>
      </c>
      <c r="AI22" s="126" t="str">
        <f>IF(males!AP38&gt;0,males!AP38,"")</f>
        <v/>
      </c>
      <c r="AJ22" s="126" t="str">
        <f>IF(males!AP39&gt;0,males!AP39,"")</f>
        <v/>
      </c>
      <c r="AK22" s="126" t="str">
        <f>IF(males!AP41&gt;0,males!AP41,"")</f>
        <v/>
      </c>
      <c r="AL22" s="126" t="str">
        <f>IF(males!AP42&gt;0,males!AP42,"")</f>
        <v/>
      </c>
      <c r="AM22" s="126" t="str">
        <f>IF(males!AP43&gt;0,males!AP43,"")</f>
        <v/>
      </c>
      <c r="AN22" s="126" t="str">
        <f>IF(males!AP44&gt;0,males!AP44,"")</f>
        <v/>
      </c>
      <c r="AO22" s="126" t="str">
        <f>IF(males!AP45&gt;0,males!AP45,"")</f>
        <v/>
      </c>
      <c r="AP22" s="126" t="str">
        <f>IF(males!AP46&gt;0,males!AP46,"")</f>
        <v/>
      </c>
      <c r="AQ22" s="126" t="str">
        <f>IF(males!AP47&gt;0,males!AP47,"")</f>
        <v/>
      </c>
      <c r="AR22" s="128" t="str">
        <f>IF(males!AP48&gt;0,males!AP48,"")</f>
        <v/>
      </c>
    </row>
    <row r="23" spans="1:44" x14ac:dyDescent="0.3">
      <c r="A23" s="121" t="str">
        <f t="shared" si="0"/>
        <v>Genus species</v>
      </c>
      <c r="B23" s="132" t="str">
        <f t="shared" si="0"/>
        <v>Country.sample</v>
      </c>
      <c r="C23" s="124">
        <f>males!AR1</f>
        <v>22</v>
      </c>
      <c r="D23" s="125" t="str">
        <f>IF(males!AR3&gt;0,males!AR3,"")</f>
        <v/>
      </c>
      <c r="E23" s="125" t="str">
        <f>IF(males!AR4&gt;0,males!AR4,"")</f>
        <v/>
      </c>
      <c r="F23" s="126" t="str">
        <f>IF(males!AR5&gt;0,males!AR5,"")</f>
        <v/>
      </c>
      <c r="G23" s="126" t="str">
        <f>IF(males!AR7&gt;0,males!AR7,"")</f>
        <v/>
      </c>
      <c r="H23" s="126" t="str">
        <f>IF(males!AR8&gt;0,males!AR8,"")</f>
        <v/>
      </c>
      <c r="I23" s="126" t="str">
        <f>IF(males!AR9&gt;0,males!AR9,"")</f>
        <v/>
      </c>
      <c r="J23" s="126" t="str">
        <f>IF(males!AR10&gt;0,males!AR10,"")</f>
        <v/>
      </c>
      <c r="K23" s="126" t="str">
        <f>IF(males!AR11&gt;0,males!AR11,"")</f>
        <v/>
      </c>
      <c r="L23" s="127" t="str">
        <f>IF(males!AR12&gt;0,males!AR12,"")</f>
        <v/>
      </c>
      <c r="M23" s="126" t="str">
        <f>IF(males!AR14&gt;0,males!AR14,"")</f>
        <v/>
      </c>
      <c r="N23" s="126" t="str">
        <f>IF(males!AR15&gt;0,males!AR15,"")</f>
        <v/>
      </c>
      <c r="O23" s="126" t="str">
        <f>IF(males!AR16&gt;0,males!AR16,"")</f>
        <v/>
      </c>
      <c r="P23" s="126" t="str">
        <f>IF(males!AR17&gt;0,males!AR17,"")</f>
        <v/>
      </c>
      <c r="Q23" s="126" t="str">
        <f>IF(males!AR18&gt;0,males!AR18,"")</f>
        <v/>
      </c>
      <c r="R23" s="126" t="str">
        <f>IF(males!AR19&gt;0,males!AR19,"")</f>
        <v/>
      </c>
      <c r="S23" s="126" t="str">
        <f>IF(males!AR20&gt;0,males!AR20,"")</f>
        <v/>
      </c>
      <c r="T23" s="126" t="str">
        <f>IF(males!AR21&gt;0,males!AR21,"")</f>
        <v/>
      </c>
      <c r="U23" s="126" t="str">
        <f>IF(males!AR23&gt;0,males!AR23,"")</f>
        <v/>
      </c>
      <c r="V23" s="126" t="str">
        <f>IF(males!AR24&gt;0,males!AR24,"")</f>
        <v/>
      </c>
      <c r="W23" s="126" t="str">
        <f>IF(males!AR25&gt;0,males!AR25,"")</f>
        <v/>
      </c>
      <c r="X23" s="126" t="str">
        <f>IF(males!AR26&gt;0,males!AR26,"")</f>
        <v/>
      </c>
      <c r="Y23" s="126" t="str">
        <f>IF(males!AR27&gt;0,males!AR27,"")</f>
        <v/>
      </c>
      <c r="Z23" s="126" t="str">
        <f>IF(males!AR28&gt;0,males!AR28,"")</f>
        <v/>
      </c>
      <c r="AA23" s="126" t="str">
        <f>IF(males!AR29&gt;0,males!AR29,"")</f>
        <v/>
      </c>
      <c r="AB23" s="126" t="str">
        <f>IF(males!AR30&gt;0,males!AR30,"")</f>
        <v/>
      </c>
      <c r="AC23" s="126" t="str">
        <f>IF(males!AR32&gt;0,males!AR32,"")</f>
        <v/>
      </c>
      <c r="AD23" s="126" t="str">
        <f>IF(males!AR33&gt;0,males!AR33,"")</f>
        <v/>
      </c>
      <c r="AE23" s="126" t="str">
        <f>IF(males!AR34&gt;0,males!AR34,"")</f>
        <v/>
      </c>
      <c r="AF23" s="126" t="str">
        <f>IF(males!AR35&gt;0,males!AR35,"")</f>
        <v/>
      </c>
      <c r="AG23" s="126" t="str">
        <f>IF(males!AR36&gt;0,males!AR36,"")</f>
        <v/>
      </c>
      <c r="AH23" s="126" t="str">
        <f>IF(males!AR37&gt;0,males!AR37,"")</f>
        <v/>
      </c>
      <c r="AI23" s="126" t="str">
        <f>IF(males!AR38&gt;0,males!AR38,"")</f>
        <v/>
      </c>
      <c r="AJ23" s="126" t="str">
        <f>IF(males!AR39&gt;0,males!AR39,"")</f>
        <v/>
      </c>
      <c r="AK23" s="126" t="str">
        <f>IF(males!AR41&gt;0,males!AR41,"")</f>
        <v/>
      </c>
      <c r="AL23" s="126" t="str">
        <f>IF(males!AR42&gt;0,males!AR42,"")</f>
        <v/>
      </c>
      <c r="AM23" s="126" t="str">
        <f>IF(males!AR43&gt;0,males!AR43,"")</f>
        <v/>
      </c>
      <c r="AN23" s="126" t="str">
        <f>IF(males!AR44&gt;0,males!AR44,"")</f>
        <v/>
      </c>
      <c r="AO23" s="126" t="str">
        <f>IF(males!AR45&gt;0,males!AR45,"")</f>
        <v/>
      </c>
      <c r="AP23" s="126" t="str">
        <f>IF(males!AR46&gt;0,males!AR46,"")</f>
        <v/>
      </c>
      <c r="AQ23" s="126" t="str">
        <f>IF(males!AR47&gt;0,males!AR47,"")</f>
        <v/>
      </c>
      <c r="AR23" s="128" t="str">
        <f>IF(males!AR48&gt;0,males!AR48,"")</f>
        <v/>
      </c>
    </row>
    <row r="24" spans="1:44" x14ac:dyDescent="0.3">
      <c r="A24" s="121" t="str">
        <f t="shared" si="0"/>
        <v>Genus species</v>
      </c>
      <c r="B24" s="132" t="str">
        <f t="shared" si="0"/>
        <v>Country.sample</v>
      </c>
      <c r="C24" s="124">
        <f>males!AT1</f>
        <v>23</v>
      </c>
      <c r="D24" s="125" t="str">
        <f>IF(males!AT3&gt;0,males!AT3,"")</f>
        <v/>
      </c>
      <c r="E24" s="125" t="str">
        <f>IF(males!AT4&gt;0,males!AT4,"")</f>
        <v/>
      </c>
      <c r="F24" s="126" t="str">
        <f>IF(males!AT5&gt;0,males!AT5,"")</f>
        <v/>
      </c>
      <c r="G24" s="126" t="str">
        <f>IF(males!AT7&gt;0,males!AT7,"")</f>
        <v/>
      </c>
      <c r="H24" s="126" t="str">
        <f>IF(males!AT8&gt;0,males!AT8,"")</f>
        <v/>
      </c>
      <c r="I24" s="126" t="str">
        <f>IF(males!AT9&gt;0,males!AT9,"")</f>
        <v/>
      </c>
      <c r="J24" s="126" t="str">
        <f>IF(males!AT10&gt;0,males!AT10,"")</f>
        <v/>
      </c>
      <c r="K24" s="126" t="str">
        <f>IF(males!AT11&gt;0,males!AT11,"")</f>
        <v/>
      </c>
      <c r="L24" s="127" t="str">
        <f>IF(males!AT12&gt;0,males!AT12,"")</f>
        <v/>
      </c>
      <c r="M24" s="126" t="str">
        <f>IF(males!AT14&gt;0,males!AT14,"")</f>
        <v/>
      </c>
      <c r="N24" s="126" t="str">
        <f>IF(males!AT15&gt;0,males!AT15,"")</f>
        <v/>
      </c>
      <c r="O24" s="126" t="str">
        <f>IF(males!AT16&gt;0,males!AT16,"")</f>
        <v/>
      </c>
      <c r="P24" s="126" t="str">
        <f>IF(males!AT17&gt;0,males!AT17,"")</f>
        <v/>
      </c>
      <c r="Q24" s="126" t="str">
        <f>IF(males!AT18&gt;0,males!AT18,"")</f>
        <v/>
      </c>
      <c r="R24" s="126" t="str">
        <f>IF(males!AT19&gt;0,males!AT19,"")</f>
        <v/>
      </c>
      <c r="S24" s="126" t="str">
        <f>IF(males!AT20&gt;0,males!AT20,"")</f>
        <v/>
      </c>
      <c r="T24" s="126" t="str">
        <f>IF(males!AT21&gt;0,males!AT21,"")</f>
        <v/>
      </c>
      <c r="U24" s="126" t="str">
        <f>IF(males!AT23&gt;0,males!AT23,"")</f>
        <v/>
      </c>
      <c r="V24" s="126" t="str">
        <f>IF(males!AT24&gt;0,males!AT24,"")</f>
        <v/>
      </c>
      <c r="W24" s="126" t="str">
        <f>IF(males!AT25&gt;0,males!AT25,"")</f>
        <v/>
      </c>
      <c r="X24" s="126" t="str">
        <f>IF(males!AT26&gt;0,males!AT26,"")</f>
        <v/>
      </c>
      <c r="Y24" s="126" t="str">
        <f>IF(males!AT27&gt;0,males!AT27,"")</f>
        <v/>
      </c>
      <c r="Z24" s="126" t="str">
        <f>IF(males!AT28&gt;0,males!AT28,"")</f>
        <v/>
      </c>
      <c r="AA24" s="126" t="str">
        <f>IF(males!AT29&gt;0,males!AT29,"")</f>
        <v/>
      </c>
      <c r="AB24" s="126" t="str">
        <f>IF(males!AT30&gt;0,males!AT30,"")</f>
        <v/>
      </c>
      <c r="AC24" s="126" t="str">
        <f>IF(males!AT32&gt;0,males!AT32,"")</f>
        <v/>
      </c>
      <c r="AD24" s="126" t="str">
        <f>IF(males!AT33&gt;0,males!AT33,"")</f>
        <v/>
      </c>
      <c r="AE24" s="126" t="str">
        <f>IF(males!AT34&gt;0,males!AT34,"")</f>
        <v/>
      </c>
      <c r="AF24" s="126" t="str">
        <f>IF(males!AT35&gt;0,males!AT35,"")</f>
        <v/>
      </c>
      <c r="AG24" s="126" t="str">
        <f>IF(males!AT36&gt;0,males!AT36,"")</f>
        <v/>
      </c>
      <c r="AH24" s="126" t="str">
        <f>IF(males!AT37&gt;0,males!AT37,"")</f>
        <v/>
      </c>
      <c r="AI24" s="126" t="str">
        <f>IF(males!AT38&gt;0,males!AT38,"")</f>
        <v/>
      </c>
      <c r="AJ24" s="126" t="str">
        <f>IF(males!AT39&gt;0,males!AT39,"")</f>
        <v/>
      </c>
      <c r="AK24" s="126" t="str">
        <f>IF(males!AT41&gt;0,males!AT41,"")</f>
        <v/>
      </c>
      <c r="AL24" s="126" t="str">
        <f>IF(males!AT42&gt;0,males!AT42,"")</f>
        <v/>
      </c>
      <c r="AM24" s="126" t="str">
        <f>IF(males!AT43&gt;0,males!AT43,"")</f>
        <v/>
      </c>
      <c r="AN24" s="126" t="str">
        <f>IF(males!AT44&gt;0,males!AT44,"")</f>
        <v/>
      </c>
      <c r="AO24" s="126" t="str">
        <f>IF(males!AT45&gt;0,males!AT45,"")</f>
        <v/>
      </c>
      <c r="AP24" s="126" t="str">
        <f>IF(males!AT46&gt;0,males!AT46,"")</f>
        <v/>
      </c>
      <c r="AQ24" s="126" t="str">
        <f>IF(males!AT47&gt;0,males!AT47,"")</f>
        <v/>
      </c>
      <c r="AR24" s="128" t="str">
        <f>IF(males!AT48&gt;0,males!AT48,"")</f>
        <v/>
      </c>
    </row>
    <row r="25" spans="1:44" x14ac:dyDescent="0.3">
      <c r="A25" s="121" t="str">
        <f t="shared" si="0"/>
        <v>Genus species</v>
      </c>
      <c r="B25" s="132" t="str">
        <f t="shared" si="0"/>
        <v>Country.sample</v>
      </c>
      <c r="C25" s="124">
        <f>males!AV1</f>
        <v>24</v>
      </c>
      <c r="D25" s="125" t="str">
        <f>IF(males!AV3&gt;0,males!AV3,"")</f>
        <v/>
      </c>
      <c r="E25" s="125" t="str">
        <f>IF(males!AV4&gt;0,males!AV4,"")</f>
        <v/>
      </c>
      <c r="F25" s="126" t="str">
        <f>IF(males!AV5&gt;0,males!AV5,"")</f>
        <v/>
      </c>
      <c r="G25" s="126" t="str">
        <f>IF(males!AV7&gt;0,males!AV7,"")</f>
        <v/>
      </c>
      <c r="H25" s="126" t="str">
        <f>IF(males!AV8&gt;0,males!AV8,"")</f>
        <v/>
      </c>
      <c r="I25" s="126" t="str">
        <f>IF(males!AV9&gt;0,males!AV9,"")</f>
        <v/>
      </c>
      <c r="J25" s="126" t="str">
        <f>IF(males!AV10&gt;0,males!AV10,"")</f>
        <v/>
      </c>
      <c r="K25" s="126" t="str">
        <f>IF(males!AV11&gt;0,males!AV11,"")</f>
        <v/>
      </c>
      <c r="L25" s="127" t="str">
        <f>IF(males!AV12&gt;0,males!AV12,"")</f>
        <v/>
      </c>
      <c r="M25" s="126" t="str">
        <f>IF(males!AV14&gt;0,males!AV14,"")</f>
        <v/>
      </c>
      <c r="N25" s="126" t="str">
        <f>IF(males!AV15&gt;0,males!AV15,"")</f>
        <v/>
      </c>
      <c r="O25" s="126" t="str">
        <f>IF(males!AV16&gt;0,males!AV16,"")</f>
        <v/>
      </c>
      <c r="P25" s="126" t="str">
        <f>IF(males!AV17&gt;0,males!AV17,"")</f>
        <v/>
      </c>
      <c r="Q25" s="126" t="str">
        <f>IF(males!AV18&gt;0,males!AV18,"")</f>
        <v/>
      </c>
      <c r="R25" s="126" t="str">
        <f>IF(males!AV19&gt;0,males!AV19,"")</f>
        <v/>
      </c>
      <c r="S25" s="126" t="str">
        <f>IF(males!AV20&gt;0,males!AV20,"")</f>
        <v/>
      </c>
      <c r="T25" s="126" t="str">
        <f>IF(males!AV21&gt;0,males!AV21,"")</f>
        <v/>
      </c>
      <c r="U25" s="126" t="str">
        <f>IF(males!AV23&gt;0,males!AV23,"")</f>
        <v/>
      </c>
      <c r="V25" s="126" t="str">
        <f>IF(males!AV24&gt;0,males!AV24,"")</f>
        <v/>
      </c>
      <c r="W25" s="126" t="str">
        <f>IF(males!AV25&gt;0,males!AV25,"")</f>
        <v/>
      </c>
      <c r="X25" s="126" t="str">
        <f>IF(males!AV26&gt;0,males!AV26,"")</f>
        <v/>
      </c>
      <c r="Y25" s="126" t="str">
        <f>IF(males!AV27&gt;0,males!AV27,"")</f>
        <v/>
      </c>
      <c r="Z25" s="126" t="str">
        <f>IF(males!AV28&gt;0,males!AV28,"")</f>
        <v/>
      </c>
      <c r="AA25" s="126" t="str">
        <f>IF(males!AV29&gt;0,males!AV29,"")</f>
        <v/>
      </c>
      <c r="AB25" s="126" t="str">
        <f>IF(males!AV30&gt;0,males!AV30,"")</f>
        <v/>
      </c>
      <c r="AC25" s="126" t="str">
        <f>IF(males!AV32&gt;0,males!AV32,"")</f>
        <v/>
      </c>
      <c r="AD25" s="126" t="str">
        <f>IF(males!AV33&gt;0,males!AV33,"")</f>
        <v/>
      </c>
      <c r="AE25" s="126" t="str">
        <f>IF(males!AV34&gt;0,males!AV34,"")</f>
        <v/>
      </c>
      <c r="AF25" s="126" t="str">
        <f>IF(males!AV35&gt;0,males!AV35,"")</f>
        <v/>
      </c>
      <c r="AG25" s="126" t="str">
        <f>IF(males!AV36&gt;0,males!AV36,"")</f>
        <v/>
      </c>
      <c r="AH25" s="126" t="str">
        <f>IF(males!AV37&gt;0,males!AV37,"")</f>
        <v/>
      </c>
      <c r="AI25" s="126" t="str">
        <f>IF(males!AV38&gt;0,males!AV38,"")</f>
        <v/>
      </c>
      <c r="AJ25" s="126" t="str">
        <f>IF(males!AV39&gt;0,males!AV39,"")</f>
        <v/>
      </c>
      <c r="AK25" s="126" t="str">
        <f>IF(males!AV41&gt;0,males!AV41,"")</f>
        <v/>
      </c>
      <c r="AL25" s="126" t="str">
        <f>IF(males!AV42&gt;0,males!AV42,"")</f>
        <v/>
      </c>
      <c r="AM25" s="126" t="str">
        <f>IF(males!AV43&gt;0,males!AV43,"")</f>
        <v/>
      </c>
      <c r="AN25" s="126" t="str">
        <f>IF(males!AV44&gt;0,males!AV44,"")</f>
        <v/>
      </c>
      <c r="AO25" s="126" t="str">
        <f>IF(males!AV45&gt;0,males!AV45,"")</f>
        <v/>
      </c>
      <c r="AP25" s="126" t="str">
        <f>IF(males!AV46&gt;0,males!AV46,"")</f>
        <v/>
      </c>
      <c r="AQ25" s="126" t="str">
        <f>IF(males!AV47&gt;0,males!AV47,"")</f>
        <v/>
      </c>
      <c r="AR25" s="128" t="str">
        <f>IF(males!AV48&gt;0,males!AV48,"")</f>
        <v/>
      </c>
    </row>
    <row r="26" spans="1:44" x14ac:dyDescent="0.3">
      <c r="A26" s="121" t="str">
        <f t="shared" si="0"/>
        <v>Genus species</v>
      </c>
      <c r="B26" s="132" t="str">
        <f t="shared" si="0"/>
        <v>Country.sample</v>
      </c>
      <c r="C26" s="124">
        <f>males!AX1</f>
        <v>25</v>
      </c>
      <c r="D26" s="125" t="str">
        <f>IF(males!AX3&gt;0,males!AX3,"")</f>
        <v/>
      </c>
      <c r="E26" s="125" t="str">
        <f>IF(males!AX4&gt;0,males!AX4,"")</f>
        <v/>
      </c>
      <c r="F26" s="126" t="str">
        <f>IF(males!AX5&gt;0,males!AX5,"")</f>
        <v/>
      </c>
      <c r="G26" s="126" t="str">
        <f>IF(males!AX7&gt;0,males!AX7,"")</f>
        <v/>
      </c>
      <c r="H26" s="126" t="str">
        <f>IF(males!AX8&gt;0,males!AX8,"")</f>
        <v/>
      </c>
      <c r="I26" s="126" t="str">
        <f>IF(males!AX9&gt;0,males!AX9,"")</f>
        <v/>
      </c>
      <c r="J26" s="126" t="str">
        <f>IF(males!AX10&gt;0,males!AX10,"")</f>
        <v/>
      </c>
      <c r="K26" s="126" t="str">
        <f>IF(males!AX11&gt;0,males!AX11,"")</f>
        <v/>
      </c>
      <c r="L26" s="127" t="str">
        <f>IF(males!AX12&gt;0,males!AX12,"")</f>
        <v/>
      </c>
      <c r="M26" s="126" t="str">
        <f>IF(males!AX14&gt;0,males!AX14,"")</f>
        <v/>
      </c>
      <c r="N26" s="126" t="str">
        <f>IF(males!AX15&gt;0,males!AX15,"")</f>
        <v/>
      </c>
      <c r="O26" s="126" t="str">
        <f>IF(males!AX16&gt;0,males!AX16,"")</f>
        <v/>
      </c>
      <c r="P26" s="126" t="str">
        <f>IF(males!AX17&gt;0,males!AX17,"")</f>
        <v/>
      </c>
      <c r="Q26" s="126" t="str">
        <f>IF(males!AX18&gt;0,males!AX18,"")</f>
        <v/>
      </c>
      <c r="R26" s="126" t="str">
        <f>IF(males!AX19&gt;0,males!AX19,"")</f>
        <v/>
      </c>
      <c r="S26" s="126" t="str">
        <f>IF(males!AX20&gt;0,males!AX20,"")</f>
        <v/>
      </c>
      <c r="T26" s="126" t="str">
        <f>IF(males!AX21&gt;0,males!AX21,"")</f>
        <v/>
      </c>
      <c r="U26" s="126" t="str">
        <f>IF(males!AX23&gt;0,males!AX23,"")</f>
        <v/>
      </c>
      <c r="V26" s="126" t="str">
        <f>IF(males!AX24&gt;0,males!AX24,"")</f>
        <v/>
      </c>
      <c r="W26" s="126" t="str">
        <f>IF(males!AX25&gt;0,males!AX25,"")</f>
        <v/>
      </c>
      <c r="X26" s="126" t="str">
        <f>IF(males!AX26&gt;0,males!AX26,"")</f>
        <v/>
      </c>
      <c r="Y26" s="126" t="str">
        <f>IF(males!AX27&gt;0,males!AX27,"")</f>
        <v/>
      </c>
      <c r="Z26" s="126" t="str">
        <f>IF(males!AX28&gt;0,males!AX28,"")</f>
        <v/>
      </c>
      <c r="AA26" s="126" t="str">
        <f>IF(males!AX29&gt;0,males!AX29,"")</f>
        <v/>
      </c>
      <c r="AB26" s="126" t="str">
        <f>IF(males!AX30&gt;0,males!AX30,"")</f>
        <v/>
      </c>
      <c r="AC26" s="126" t="str">
        <f>IF(males!AX32&gt;0,males!AX32,"")</f>
        <v/>
      </c>
      <c r="AD26" s="126" t="str">
        <f>IF(males!AX33&gt;0,males!AX33,"")</f>
        <v/>
      </c>
      <c r="AE26" s="126" t="str">
        <f>IF(males!AX34&gt;0,males!AX34,"")</f>
        <v/>
      </c>
      <c r="AF26" s="126" t="str">
        <f>IF(males!AX35&gt;0,males!AX35,"")</f>
        <v/>
      </c>
      <c r="AG26" s="126" t="str">
        <f>IF(males!AX36&gt;0,males!AX36,"")</f>
        <v/>
      </c>
      <c r="AH26" s="126" t="str">
        <f>IF(males!AX37&gt;0,males!AX37,"")</f>
        <v/>
      </c>
      <c r="AI26" s="126" t="str">
        <f>IF(males!AX38&gt;0,males!AX38,"")</f>
        <v/>
      </c>
      <c r="AJ26" s="126" t="str">
        <f>IF(males!AX39&gt;0,males!AX39,"")</f>
        <v/>
      </c>
      <c r="AK26" s="126" t="str">
        <f>IF(males!AX41&gt;0,males!AX41,"")</f>
        <v/>
      </c>
      <c r="AL26" s="126" t="str">
        <f>IF(males!AX42&gt;0,males!AX42,"")</f>
        <v/>
      </c>
      <c r="AM26" s="126" t="str">
        <f>IF(males!AX43&gt;0,males!AX43,"")</f>
        <v/>
      </c>
      <c r="AN26" s="126" t="str">
        <f>IF(males!AX44&gt;0,males!AX44,"")</f>
        <v/>
      </c>
      <c r="AO26" s="126" t="str">
        <f>IF(males!AX45&gt;0,males!AX45,"")</f>
        <v/>
      </c>
      <c r="AP26" s="126" t="str">
        <f>IF(males!AX46&gt;0,males!AX46,"")</f>
        <v/>
      </c>
      <c r="AQ26" s="126" t="str">
        <f>IF(males!AX47&gt;0,males!AX47,"")</f>
        <v/>
      </c>
      <c r="AR26" s="128" t="str">
        <f>IF(males!AX48&gt;0,males!AX48,"")</f>
        <v/>
      </c>
    </row>
    <row r="27" spans="1:44" x14ac:dyDescent="0.3">
      <c r="A27" s="121" t="str">
        <f t="shared" si="0"/>
        <v>Genus species</v>
      </c>
      <c r="B27" s="132" t="str">
        <f t="shared" si="0"/>
        <v>Country.sample</v>
      </c>
      <c r="C27" s="124">
        <f>males!AZ1</f>
        <v>26</v>
      </c>
      <c r="D27" s="125" t="str">
        <f>IF(males!AZ3&gt;0,males!AZ3,"")</f>
        <v/>
      </c>
      <c r="E27" s="125" t="str">
        <f>IF(males!AZ4&gt;0,males!AZ4,"")</f>
        <v/>
      </c>
      <c r="F27" s="126" t="str">
        <f>IF(males!AZ5&gt;0,males!AZ5,"")</f>
        <v/>
      </c>
      <c r="G27" s="126" t="str">
        <f>IF(males!AZ7&gt;0,males!AZ7,"")</f>
        <v/>
      </c>
      <c r="H27" s="126" t="str">
        <f>IF(males!AZ8&gt;0,males!AZ8,"")</f>
        <v/>
      </c>
      <c r="I27" s="126" t="str">
        <f>IF(males!AZ9&gt;0,males!AZ9,"")</f>
        <v/>
      </c>
      <c r="J27" s="126" t="str">
        <f>IF(males!AZ10&gt;0,males!AZ10,"")</f>
        <v/>
      </c>
      <c r="K27" s="126" t="str">
        <f>IF(males!AZ11&gt;0,males!AZ11,"")</f>
        <v/>
      </c>
      <c r="L27" s="127" t="str">
        <f>IF(males!AZ12&gt;0,males!AZ12,"")</f>
        <v/>
      </c>
      <c r="M27" s="126" t="str">
        <f>IF(males!AZ14&gt;0,males!AZ14,"")</f>
        <v/>
      </c>
      <c r="N27" s="126" t="str">
        <f>IF(males!AZ15&gt;0,males!AZ15,"")</f>
        <v/>
      </c>
      <c r="O27" s="126" t="str">
        <f>IF(males!AZ16&gt;0,males!AZ16,"")</f>
        <v/>
      </c>
      <c r="P27" s="126" t="str">
        <f>IF(males!AZ17&gt;0,males!AZ17,"")</f>
        <v/>
      </c>
      <c r="Q27" s="126" t="str">
        <f>IF(males!AZ18&gt;0,males!AZ18,"")</f>
        <v/>
      </c>
      <c r="R27" s="126" t="str">
        <f>IF(males!AZ19&gt;0,males!AZ19,"")</f>
        <v/>
      </c>
      <c r="S27" s="126" t="str">
        <f>IF(males!AZ20&gt;0,males!AZ20,"")</f>
        <v/>
      </c>
      <c r="T27" s="126" t="str">
        <f>IF(males!AZ21&gt;0,males!AZ21,"")</f>
        <v/>
      </c>
      <c r="U27" s="126" t="str">
        <f>IF(males!AZ23&gt;0,males!AZ23,"")</f>
        <v/>
      </c>
      <c r="V27" s="126" t="str">
        <f>IF(males!AZ24&gt;0,males!AZ24,"")</f>
        <v/>
      </c>
      <c r="W27" s="126" t="str">
        <f>IF(males!AZ25&gt;0,males!AZ25,"")</f>
        <v/>
      </c>
      <c r="X27" s="126" t="str">
        <f>IF(males!AZ26&gt;0,males!AZ26,"")</f>
        <v/>
      </c>
      <c r="Y27" s="126" t="str">
        <f>IF(males!AZ27&gt;0,males!AZ27,"")</f>
        <v/>
      </c>
      <c r="Z27" s="126" t="str">
        <f>IF(males!AZ28&gt;0,males!AZ28,"")</f>
        <v/>
      </c>
      <c r="AA27" s="126" t="str">
        <f>IF(males!AZ29&gt;0,males!AZ29,"")</f>
        <v/>
      </c>
      <c r="AB27" s="126" t="str">
        <f>IF(males!AZ30&gt;0,males!AZ30,"")</f>
        <v/>
      </c>
      <c r="AC27" s="126" t="str">
        <f>IF(males!AZ32&gt;0,males!AZ32,"")</f>
        <v/>
      </c>
      <c r="AD27" s="126" t="str">
        <f>IF(males!AZ33&gt;0,males!AZ33,"")</f>
        <v/>
      </c>
      <c r="AE27" s="126" t="str">
        <f>IF(males!AZ34&gt;0,males!AZ34,"")</f>
        <v/>
      </c>
      <c r="AF27" s="126" t="str">
        <f>IF(males!AZ35&gt;0,males!AZ35,"")</f>
        <v/>
      </c>
      <c r="AG27" s="126" t="str">
        <f>IF(males!AZ36&gt;0,males!AZ36,"")</f>
        <v/>
      </c>
      <c r="AH27" s="126" t="str">
        <f>IF(males!AZ37&gt;0,males!AZ37,"")</f>
        <v/>
      </c>
      <c r="AI27" s="126" t="str">
        <f>IF(males!AZ38&gt;0,males!AZ38,"")</f>
        <v/>
      </c>
      <c r="AJ27" s="126" t="str">
        <f>IF(males!AZ39&gt;0,males!AZ39,"")</f>
        <v/>
      </c>
      <c r="AK27" s="126" t="str">
        <f>IF(males!AZ41&gt;0,males!AZ41,"")</f>
        <v/>
      </c>
      <c r="AL27" s="126" t="str">
        <f>IF(males!AZ42&gt;0,males!AZ42,"")</f>
        <v/>
      </c>
      <c r="AM27" s="126" t="str">
        <f>IF(males!AZ43&gt;0,males!AZ43,"")</f>
        <v/>
      </c>
      <c r="AN27" s="126" t="str">
        <f>IF(males!AZ44&gt;0,males!AZ44,"")</f>
        <v/>
      </c>
      <c r="AO27" s="126" t="str">
        <f>IF(males!AZ45&gt;0,males!AZ45,"")</f>
        <v/>
      </c>
      <c r="AP27" s="126" t="str">
        <f>IF(males!AZ46&gt;0,males!AZ46,"")</f>
        <v/>
      </c>
      <c r="AQ27" s="126" t="str">
        <f>IF(males!AZ47&gt;0,males!AZ47,"")</f>
        <v/>
      </c>
      <c r="AR27" s="128" t="str">
        <f>IF(males!AZ48&gt;0,males!AZ48,"")</f>
        <v/>
      </c>
    </row>
    <row r="28" spans="1:44" x14ac:dyDescent="0.3">
      <c r="A28" s="121" t="str">
        <f t="shared" si="0"/>
        <v>Genus species</v>
      </c>
      <c r="B28" s="132" t="str">
        <f t="shared" si="0"/>
        <v>Country.sample</v>
      </c>
      <c r="C28" s="124">
        <f>males!BB1</f>
        <v>27</v>
      </c>
      <c r="D28" s="125" t="str">
        <f>IF(males!BB3&gt;0,males!BB3,"")</f>
        <v/>
      </c>
      <c r="E28" s="125" t="str">
        <f>IF(males!BB4&gt;0,males!BB4,"")</f>
        <v/>
      </c>
      <c r="F28" s="126" t="str">
        <f>IF(males!BB5&gt;0,males!BB5,"")</f>
        <v/>
      </c>
      <c r="G28" s="126" t="str">
        <f>IF(males!BB7&gt;0,males!BB7,"")</f>
        <v/>
      </c>
      <c r="H28" s="126" t="str">
        <f>IF(males!BB8&gt;0,males!BB8,"")</f>
        <v/>
      </c>
      <c r="I28" s="126" t="str">
        <f>IF(males!BB9&gt;0,males!BB9,"")</f>
        <v/>
      </c>
      <c r="J28" s="126" t="str">
        <f>IF(males!BB10&gt;0,males!BB10,"")</f>
        <v/>
      </c>
      <c r="K28" s="126" t="str">
        <f>IF(males!BB11&gt;0,males!BB11,"")</f>
        <v/>
      </c>
      <c r="L28" s="127" t="str">
        <f>IF(males!BB12&gt;0,males!BB12,"")</f>
        <v/>
      </c>
      <c r="M28" s="126" t="str">
        <f>IF(males!BB14&gt;0,males!BB14,"")</f>
        <v/>
      </c>
      <c r="N28" s="126" t="str">
        <f>IF(males!BB15&gt;0,males!BB15,"")</f>
        <v/>
      </c>
      <c r="O28" s="126" t="str">
        <f>IF(males!BB16&gt;0,males!BB16,"")</f>
        <v/>
      </c>
      <c r="P28" s="126" t="str">
        <f>IF(males!BB17&gt;0,males!BB17,"")</f>
        <v/>
      </c>
      <c r="Q28" s="126" t="str">
        <f>IF(males!BB18&gt;0,males!BB18,"")</f>
        <v/>
      </c>
      <c r="R28" s="126" t="str">
        <f>IF(males!BB19&gt;0,males!BB19,"")</f>
        <v/>
      </c>
      <c r="S28" s="126" t="str">
        <f>IF(males!BB20&gt;0,males!BB20,"")</f>
        <v/>
      </c>
      <c r="T28" s="126" t="str">
        <f>IF(males!BB21&gt;0,males!BB21,"")</f>
        <v/>
      </c>
      <c r="U28" s="126" t="str">
        <f>IF(males!BB23&gt;0,males!BB23,"")</f>
        <v/>
      </c>
      <c r="V28" s="126" t="str">
        <f>IF(males!BB24&gt;0,males!BB24,"")</f>
        <v/>
      </c>
      <c r="W28" s="126" t="str">
        <f>IF(males!BB25&gt;0,males!BB25,"")</f>
        <v/>
      </c>
      <c r="X28" s="126" t="str">
        <f>IF(males!BB26&gt;0,males!BB26,"")</f>
        <v/>
      </c>
      <c r="Y28" s="126" t="str">
        <f>IF(males!BB27&gt;0,males!BB27,"")</f>
        <v/>
      </c>
      <c r="Z28" s="126" t="str">
        <f>IF(males!BB28&gt;0,males!BB28,"")</f>
        <v/>
      </c>
      <c r="AA28" s="126" t="str">
        <f>IF(males!BB29&gt;0,males!BB29,"")</f>
        <v/>
      </c>
      <c r="AB28" s="126" t="str">
        <f>IF(males!BB30&gt;0,males!BB30,"")</f>
        <v/>
      </c>
      <c r="AC28" s="126" t="str">
        <f>IF(males!BB32&gt;0,males!BB32,"")</f>
        <v/>
      </c>
      <c r="AD28" s="126" t="str">
        <f>IF(males!BB33&gt;0,males!BB33,"")</f>
        <v/>
      </c>
      <c r="AE28" s="126" t="str">
        <f>IF(males!BB34&gt;0,males!BB34,"")</f>
        <v/>
      </c>
      <c r="AF28" s="126" t="str">
        <f>IF(males!BB35&gt;0,males!BB35,"")</f>
        <v/>
      </c>
      <c r="AG28" s="126" t="str">
        <f>IF(males!BB36&gt;0,males!BB36,"")</f>
        <v/>
      </c>
      <c r="AH28" s="126" t="str">
        <f>IF(males!BB37&gt;0,males!BB37,"")</f>
        <v/>
      </c>
      <c r="AI28" s="126" t="str">
        <f>IF(males!BB38&gt;0,males!BB38,"")</f>
        <v/>
      </c>
      <c r="AJ28" s="126" t="str">
        <f>IF(males!BB39&gt;0,males!BB39,"")</f>
        <v/>
      </c>
      <c r="AK28" s="126" t="str">
        <f>IF(males!BB41&gt;0,males!BB41,"")</f>
        <v/>
      </c>
      <c r="AL28" s="126" t="str">
        <f>IF(males!BB42&gt;0,males!BB42,"")</f>
        <v/>
      </c>
      <c r="AM28" s="126" t="str">
        <f>IF(males!BB43&gt;0,males!BB43,"")</f>
        <v/>
      </c>
      <c r="AN28" s="126" t="str">
        <f>IF(males!BB44&gt;0,males!BB44,"")</f>
        <v/>
      </c>
      <c r="AO28" s="126" t="str">
        <f>IF(males!BB45&gt;0,males!BB45,"")</f>
        <v/>
      </c>
      <c r="AP28" s="126" t="str">
        <f>IF(males!BB46&gt;0,males!BB46,"")</f>
        <v/>
      </c>
      <c r="AQ28" s="126" t="str">
        <f>IF(males!BB47&gt;0,males!BB47,"")</f>
        <v/>
      </c>
      <c r="AR28" s="128" t="str">
        <f>IF(males!BB48&gt;0,males!BB48,"")</f>
        <v/>
      </c>
    </row>
    <row r="29" spans="1:44" x14ac:dyDescent="0.3">
      <c r="A29" s="121" t="str">
        <f t="shared" si="0"/>
        <v>Genus species</v>
      </c>
      <c r="B29" s="132" t="str">
        <f t="shared" si="0"/>
        <v>Country.sample</v>
      </c>
      <c r="C29" s="124">
        <f>males!BD1</f>
        <v>28</v>
      </c>
      <c r="D29" s="125" t="str">
        <f>IF(males!BD3&gt;0,males!BD3,"")</f>
        <v/>
      </c>
      <c r="E29" s="125" t="str">
        <f>IF(males!BD4&gt;0,males!BD4,"")</f>
        <v/>
      </c>
      <c r="F29" s="126" t="str">
        <f>IF(males!BD5&gt;0,males!BD5,"")</f>
        <v/>
      </c>
      <c r="G29" s="126" t="str">
        <f>IF(males!BD7&gt;0,males!BD7,"")</f>
        <v/>
      </c>
      <c r="H29" s="126" t="str">
        <f>IF(males!BD8&gt;0,males!BD8,"")</f>
        <v/>
      </c>
      <c r="I29" s="126" t="str">
        <f>IF(males!BD9&gt;0,males!BD9,"")</f>
        <v/>
      </c>
      <c r="J29" s="126" t="str">
        <f>IF(males!BD10&gt;0,males!BD10,"")</f>
        <v/>
      </c>
      <c r="K29" s="126" t="str">
        <f>IF(males!BD11&gt;0,males!BD11,"")</f>
        <v/>
      </c>
      <c r="L29" s="127" t="str">
        <f>IF(males!BD12&gt;0,males!BD12,"")</f>
        <v/>
      </c>
      <c r="M29" s="126" t="str">
        <f>IF(males!BD14&gt;0,males!BD14,"")</f>
        <v/>
      </c>
      <c r="N29" s="126" t="str">
        <f>IF(males!BD15&gt;0,males!BD15,"")</f>
        <v/>
      </c>
      <c r="O29" s="126" t="str">
        <f>IF(males!BD16&gt;0,males!BD16,"")</f>
        <v/>
      </c>
      <c r="P29" s="126" t="str">
        <f>IF(males!BD17&gt;0,males!BD17,"")</f>
        <v/>
      </c>
      <c r="Q29" s="126" t="str">
        <f>IF(males!BD18&gt;0,males!BD18,"")</f>
        <v/>
      </c>
      <c r="R29" s="126" t="str">
        <f>IF(males!BD19&gt;0,males!BD19,"")</f>
        <v/>
      </c>
      <c r="S29" s="126" t="str">
        <f>IF(males!BD20&gt;0,males!BD20,"")</f>
        <v/>
      </c>
      <c r="T29" s="126" t="str">
        <f>IF(males!BD21&gt;0,males!BD21,"")</f>
        <v/>
      </c>
      <c r="U29" s="126" t="str">
        <f>IF(males!BD23&gt;0,males!BD23,"")</f>
        <v/>
      </c>
      <c r="V29" s="126" t="str">
        <f>IF(males!BD24&gt;0,males!BD24,"")</f>
        <v/>
      </c>
      <c r="W29" s="126" t="str">
        <f>IF(males!BD25&gt;0,males!BD25,"")</f>
        <v/>
      </c>
      <c r="X29" s="126" t="str">
        <f>IF(males!BD26&gt;0,males!BD26,"")</f>
        <v/>
      </c>
      <c r="Y29" s="126" t="str">
        <f>IF(males!BD27&gt;0,males!BD27,"")</f>
        <v/>
      </c>
      <c r="Z29" s="126" t="str">
        <f>IF(males!BD28&gt;0,males!BD28,"")</f>
        <v/>
      </c>
      <c r="AA29" s="126" t="str">
        <f>IF(males!BD29&gt;0,males!BD29,"")</f>
        <v/>
      </c>
      <c r="AB29" s="126" t="str">
        <f>IF(males!BD30&gt;0,males!BD30,"")</f>
        <v/>
      </c>
      <c r="AC29" s="126" t="str">
        <f>IF(males!BD32&gt;0,males!BD32,"")</f>
        <v/>
      </c>
      <c r="AD29" s="126" t="str">
        <f>IF(males!BD33&gt;0,males!BD33,"")</f>
        <v/>
      </c>
      <c r="AE29" s="126" t="str">
        <f>IF(males!BD34&gt;0,males!BD34,"")</f>
        <v/>
      </c>
      <c r="AF29" s="126" t="str">
        <f>IF(males!BD35&gt;0,males!BD35,"")</f>
        <v/>
      </c>
      <c r="AG29" s="126" t="str">
        <f>IF(males!BD36&gt;0,males!BD36,"")</f>
        <v/>
      </c>
      <c r="AH29" s="126" t="str">
        <f>IF(males!BD37&gt;0,males!BD37,"")</f>
        <v/>
      </c>
      <c r="AI29" s="126" t="str">
        <f>IF(males!BD38&gt;0,males!BD38,"")</f>
        <v/>
      </c>
      <c r="AJ29" s="126" t="str">
        <f>IF(males!BD39&gt;0,males!BD39,"")</f>
        <v/>
      </c>
      <c r="AK29" s="126" t="str">
        <f>IF(males!BD41&gt;0,males!BD41,"")</f>
        <v/>
      </c>
      <c r="AL29" s="126" t="str">
        <f>IF(males!BD42&gt;0,males!BD42,"")</f>
        <v/>
      </c>
      <c r="AM29" s="126" t="str">
        <f>IF(males!BD43&gt;0,males!BD43,"")</f>
        <v/>
      </c>
      <c r="AN29" s="126" t="str">
        <f>IF(males!BD44&gt;0,males!BD44,"")</f>
        <v/>
      </c>
      <c r="AO29" s="126" t="str">
        <f>IF(males!BD45&gt;0,males!BD45,"")</f>
        <v/>
      </c>
      <c r="AP29" s="126" t="str">
        <f>IF(males!BD46&gt;0,males!BD46,"")</f>
        <v/>
      </c>
      <c r="AQ29" s="126" t="str">
        <f>IF(males!BD47&gt;0,males!BD47,"")</f>
        <v/>
      </c>
      <c r="AR29" s="128" t="str">
        <f>IF(males!BD48&gt;0,males!BD48,"")</f>
        <v/>
      </c>
    </row>
    <row r="30" spans="1:44" x14ac:dyDescent="0.3">
      <c r="A30" s="121" t="str">
        <f t="shared" si="0"/>
        <v>Genus species</v>
      </c>
      <c r="B30" s="132" t="str">
        <f t="shared" si="0"/>
        <v>Country.sample</v>
      </c>
      <c r="C30" s="124">
        <f>males!BF1</f>
        <v>29</v>
      </c>
      <c r="D30" s="125" t="str">
        <f>IF(males!BF3&gt;0,males!BF3,"")</f>
        <v/>
      </c>
      <c r="E30" s="125" t="str">
        <f>IF(males!BF4&gt;0,males!BF4,"")</f>
        <v/>
      </c>
      <c r="F30" s="126" t="str">
        <f>IF(males!BF5&gt;0,males!BF5,"")</f>
        <v/>
      </c>
      <c r="G30" s="126" t="str">
        <f>IF(males!BF7&gt;0,males!BF7,"")</f>
        <v/>
      </c>
      <c r="H30" s="126" t="str">
        <f>IF(males!BF8&gt;0,males!BF8,"")</f>
        <v/>
      </c>
      <c r="I30" s="126" t="str">
        <f>IF(males!BF9&gt;0,males!BF9,"")</f>
        <v/>
      </c>
      <c r="J30" s="126" t="str">
        <f>IF(males!BF10&gt;0,males!BF10,"")</f>
        <v/>
      </c>
      <c r="K30" s="126" t="str">
        <f>IF(males!BF11&gt;0,males!BF11,"")</f>
        <v/>
      </c>
      <c r="L30" s="127" t="str">
        <f>IF(males!BF12&gt;0,males!BF12,"")</f>
        <v/>
      </c>
      <c r="M30" s="126" t="str">
        <f>IF(males!BF14&gt;0,males!BF14,"")</f>
        <v/>
      </c>
      <c r="N30" s="126" t="str">
        <f>IF(males!BF15&gt;0,males!BF15,"")</f>
        <v/>
      </c>
      <c r="O30" s="126" t="str">
        <f>IF(males!BF16&gt;0,males!BF16,"")</f>
        <v/>
      </c>
      <c r="P30" s="126" t="str">
        <f>IF(males!BF17&gt;0,males!BF17,"")</f>
        <v/>
      </c>
      <c r="Q30" s="126" t="str">
        <f>IF(males!BF18&gt;0,males!BF18,"")</f>
        <v/>
      </c>
      <c r="R30" s="126" t="str">
        <f>IF(males!BF19&gt;0,males!BF19,"")</f>
        <v/>
      </c>
      <c r="S30" s="126" t="str">
        <f>IF(males!BF20&gt;0,males!BF20,"")</f>
        <v/>
      </c>
      <c r="T30" s="126" t="str">
        <f>IF(males!BF21&gt;0,males!BF21,"")</f>
        <v/>
      </c>
      <c r="U30" s="126" t="str">
        <f>IF(males!BF23&gt;0,males!BF23,"")</f>
        <v/>
      </c>
      <c r="V30" s="126" t="str">
        <f>IF(males!BF24&gt;0,males!BF24,"")</f>
        <v/>
      </c>
      <c r="W30" s="126" t="str">
        <f>IF(males!BF25&gt;0,males!BF25,"")</f>
        <v/>
      </c>
      <c r="X30" s="126" t="str">
        <f>IF(males!BF26&gt;0,males!BF26,"")</f>
        <v/>
      </c>
      <c r="Y30" s="126" t="str">
        <f>IF(males!BF27&gt;0,males!BF27,"")</f>
        <v/>
      </c>
      <c r="Z30" s="126" t="str">
        <f>IF(males!BF28&gt;0,males!BF28,"")</f>
        <v/>
      </c>
      <c r="AA30" s="126" t="str">
        <f>IF(males!BF29&gt;0,males!BF29,"")</f>
        <v/>
      </c>
      <c r="AB30" s="126" t="str">
        <f>IF(males!BF30&gt;0,males!BF30,"")</f>
        <v/>
      </c>
      <c r="AC30" s="126" t="str">
        <f>IF(males!BF32&gt;0,males!BF32,"")</f>
        <v/>
      </c>
      <c r="AD30" s="126" t="str">
        <f>IF(males!BF33&gt;0,males!BF33,"")</f>
        <v/>
      </c>
      <c r="AE30" s="126" t="str">
        <f>IF(males!BF34&gt;0,males!BF34,"")</f>
        <v/>
      </c>
      <c r="AF30" s="126" t="str">
        <f>IF(males!BF35&gt;0,males!BF35,"")</f>
        <v/>
      </c>
      <c r="AG30" s="126" t="str">
        <f>IF(males!BF36&gt;0,males!BF36,"")</f>
        <v/>
      </c>
      <c r="AH30" s="126" t="str">
        <f>IF(males!BF37&gt;0,males!BF37,"")</f>
        <v/>
      </c>
      <c r="AI30" s="126" t="str">
        <f>IF(males!BF38&gt;0,males!BF38,"")</f>
        <v/>
      </c>
      <c r="AJ30" s="126" t="str">
        <f>IF(males!BF39&gt;0,males!BF39,"")</f>
        <v/>
      </c>
      <c r="AK30" s="126" t="str">
        <f>IF(males!BF41&gt;0,males!BF41,"")</f>
        <v/>
      </c>
      <c r="AL30" s="126" t="str">
        <f>IF(males!BF42&gt;0,males!BF42,"")</f>
        <v/>
      </c>
      <c r="AM30" s="126" t="str">
        <f>IF(males!BF43&gt;0,males!BF43,"")</f>
        <v/>
      </c>
      <c r="AN30" s="126" t="str">
        <f>IF(males!BF44&gt;0,males!BF44,"")</f>
        <v/>
      </c>
      <c r="AO30" s="126" t="str">
        <f>IF(males!BF45&gt;0,males!BF45,"")</f>
        <v/>
      </c>
      <c r="AP30" s="126" t="str">
        <f>IF(males!BF46&gt;0,males!BF46,"")</f>
        <v/>
      </c>
      <c r="AQ30" s="126" t="str">
        <f>IF(males!BF47&gt;0,males!BF47,"")</f>
        <v/>
      </c>
      <c r="AR30" s="128" t="str">
        <f>IF(males!BF48&gt;0,males!BF48,"")</f>
        <v/>
      </c>
    </row>
    <row r="31" spans="1:44" x14ac:dyDescent="0.3">
      <c r="A31" s="121" t="str">
        <f t="shared" si="0"/>
        <v>Genus species</v>
      </c>
      <c r="B31" s="132" t="str">
        <f t="shared" si="0"/>
        <v>Country.sample</v>
      </c>
      <c r="C31" s="124">
        <f>males!BH1</f>
        <v>30</v>
      </c>
      <c r="D31" s="125" t="str">
        <f>IF(males!BH3&gt;0,males!BH3,"")</f>
        <v/>
      </c>
      <c r="E31" s="125" t="str">
        <f>IF(males!BH4&gt;0,males!BH4,"")</f>
        <v/>
      </c>
      <c r="F31" s="126" t="str">
        <f>IF(males!BH5&gt;0,males!BH5,"")</f>
        <v/>
      </c>
      <c r="G31" s="126" t="str">
        <f>IF(males!BH7&gt;0,males!BH7,"")</f>
        <v/>
      </c>
      <c r="H31" s="126" t="str">
        <f>IF(males!BH8&gt;0,males!BH8,"")</f>
        <v/>
      </c>
      <c r="I31" s="126" t="str">
        <f>IF(males!BH9&gt;0,males!BH9,"")</f>
        <v/>
      </c>
      <c r="J31" s="126" t="str">
        <f>IF(males!BH10&gt;0,males!BH10,"")</f>
        <v/>
      </c>
      <c r="K31" s="126" t="str">
        <f>IF(males!BH11&gt;0,males!BH11,"")</f>
        <v/>
      </c>
      <c r="L31" s="127" t="str">
        <f>IF(males!BH12&gt;0,males!BH12,"")</f>
        <v/>
      </c>
      <c r="M31" s="126" t="str">
        <f>IF(males!BH14&gt;0,males!BH14,"")</f>
        <v/>
      </c>
      <c r="N31" s="126" t="str">
        <f>IF(males!BH15&gt;0,males!BH15,"")</f>
        <v/>
      </c>
      <c r="O31" s="126" t="str">
        <f>IF(males!BH16&gt;0,males!BH16,"")</f>
        <v/>
      </c>
      <c r="P31" s="126" t="str">
        <f>IF(males!BH17&gt;0,males!BH17,"")</f>
        <v/>
      </c>
      <c r="Q31" s="126" t="str">
        <f>IF(males!BH18&gt;0,males!BH18,"")</f>
        <v/>
      </c>
      <c r="R31" s="126" t="str">
        <f>IF(males!BH19&gt;0,males!BH19,"")</f>
        <v/>
      </c>
      <c r="S31" s="126" t="str">
        <f>IF(males!BH20&gt;0,males!BH20,"")</f>
        <v/>
      </c>
      <c r="T31" s="126" t="str">
        <f>IF(males!BH21&gt;0,males!BH21,"")</f>
        <v/>
      </c>
      <c r="U31" s="126" t="str">
        <f>IF(males!BH23&gt;0,males!BH23,"")</f>
        <v/>
      </c>
      <c r="V31" s="126" t="str">
        <f>IF(males!BH24&gt;0,males!BH24,"")</f>
        <v/>
      </c>
      <c r="W31" s="126" t="str">
        <f>IF(males!BH25&gt;0,males!BH25,"")</f>
        <v/>
      </c>
      <c r="X31" s="126" t="str">
        <f>IF(males!BH26&gt;0,males!BH26,"")</f>
        <v/>
      </c>
      <c r="Y31" s="126" t="str">
        <f>IF(males!BH27&gt;0,males!BH27,"")</f>
        <v/>
      </c>
      <c r="Z31" s="126" t="str">
        <f>IF(males!BH28&gt;0,males!BH28,"")</f>
        <v/>
      </c>
      <c r="AA31" s="126" t="str">
        <f>IF(males!BH29&gt;0,males!BH29,"")</f>
        <v/>
      </c>
      <c r="AB31" s="126" t="str">
        <f>IF(males!BH30&gt;0,males!BH30,"")</f>
        <v/>
      </c>
      <c r="AC31" s="126" t="str">
        <f>IF(males!BH32&gt;0,males!BH32,"")</f>
        <v/>
      </c>
      <c r="AD31" s="126" t="str">
        <f>IF(males!BH33&gt;0,males!BH33,"")</f>
        <v/>
      </c>
      <c r="AE31" s="126" t="str">
        <f>IF(males!BH34&gt;0,males!BH34,"")</f>
        <v/>
      </c>
      <c r="AF31" s="126" t="str">
        <f>IF(males!BH35&gt;0,males!BH35,"")</f>
        <v/>
      </c>
      <c r="AG31" s="126" t="str">
        <f>IF(males!BH36&gt;0,males!BH36,"")</f>
        <v/>
      </c>
      <c r="AH31" s="126" t="str">
        <f>IF(males!BH37&gt;0,males!BH37,"")</f>
        <v/>
      </c>
      <c r="AI31" s="126" t="str">
        <f>IF(males!BH38&gt;0,males!BH38,"")</f>
        <v/>
      </c>
      <c r="AJ31" s="126" t="str">
        <f>IF(males!BH39&gt;0,males!BH39,"")</f>
        <v/>
      </c>
      <c r="AK31" s="126" t="str">
        <f>IF(males!BH41&gt;0,males!BH41,"")</f>
        <v/>
      </c>
      <c r="AL31" s="126" t="str">
        <f>IF(males!BH42&gt;0,males!BH42,"")</f>
        <v/>
      </c>
      <c r="AM31" s="126" t="str">
        <f>IF(males!BH43&gt;0,males!BH43,"")</f>
        <v/>
      </c>
      <c r="AN31" s="126" t="str">
        <f>IF(males!BH44&gt;0,males!BH44,"")</f>
        <v/>
      </c>
      <c r="AO31" s="126" t="str">
        <f>IF(males!BH45&gt;0,males!BH45,"")</f>
        <v/>
      </c>
      <c r="AP31" s="126" t="str">
        <f>IF(males!BH46&gt;0,males!BH46,"")</f>
        <v/>
      </c>
      <c r="AQ31" s="126" t="str">
        <f>IF(males!BH47&gt;0,males!BH47,"")</f>
        <v/>
      </c>
      <c r="AR31" s="128" t="str">
        <f>IF(males!BH48&gt;0,males!BH48,"")</f>
        <v/>
      </c>
    </row>
    <row r="33" spans="1:2" x14ac:dyDescent="0.3">
      <c r="A33" s="137"/>
      <c r="B33" s="13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14</vt:i4>
      </vt:variant>
    </vt:vector>
  </HeadingPairs>
  <TitlesOfParts>
    <vt:vector size="14" baseType="lpstr">
      <vt:lpstr>instructions</vt:lpstr>
      <vt:lpstr>general info</vt:lpstr>
      <vt:lpstr>females</vt:lpstr>
      <vt:lpstr>males</vt:lpstr>
      <vt:lpstr>juveniles</vt:lpstr>
      <vt:lpstr>hatchlings</vt:lpstr>
      <vt:lpstr>females (μm)</vt:lpstr>
      <vt:lpstr>females (pt)</vt:lpstr>
      <vt:lpstr>males (μm)</vt:lpstr>
      <vt:lpstr>males (pt)</vt:lpstr>
      <vt:lpstr>juveniles (μm)</vt:lpstr>
      <vt:lpstr>juveniles (pt)</vt:lpstr>
      <vt:lpstr>hatchlings (μm)</vt:lpstr>
      <vt:lpstr>hatchlings (pt)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ŁM</dc:creator>
  <cp:lastModifiedBy>ŁM</cp:lastModifiedBy>
  <dcterms:created xsi:type="dcterms:W3CDTF">2021-03-16T17:08:07Z</dcterms:created>
  <dcterms:modified xsi:type="dcterms:W3CDTF">2021-03-16T22:23:12Z</dcterms:modified>
</cp:coreProperties>
</file>