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76\"/>
    </mc:Choice>
  </mc:AlternateContent>
  <xr:revisionPtr revIDLastSave="0" documentId="13_ncr:1_{0C0A2196-7E3A-46BA-9459-6CB14B0D3055}" xr6:coauthVersionLast="45" xr6:coauthVersionMax="45" xr10:uidLastSave="{00000000-0000-0000-0000-000000000000}"/>
  <workbookProtection workbookAlgorithmName="SHA-512" workbookHashValue="bsM/Ehl389ejK8hf34NkpMdo1sE8H8IW8omdUgkJkG32vJjgzLRISeKti4KnrShIZ0ZG8Zn0PPtNUfs/In81iA==" workbookSaltValue="JqCz01ojY9HAVNLW8edLHw==" workbookSpinCount="100000" lockStructure="1"/>
  <bookViews>
    <workbookView xWindow="-120" yWindow="-120" windowWidth="20730" windowHeight="11310" xr2:uid="{00000000-000D-0000-FFFF-FFFF00000000}"/>
  </bookViews>
  <sheets>
    <sheet name="instructions" sheetId="18" r:id="rId1"/>
    <sheet name="general info" sheetId="25" r:id="rId2"/>
    <sheet name="females" sheetId="7" r:id="rId3"/>
    <sheet name="males" sheetId="26" r:id="rId4"/>
    <sheet name="juveniles" sheetId="29" r:id="rId5"/>
    <sheet name="larvae" sheetId="32" r:id="rId6"/>
    <sheet name="females_stats (μm)" sheetId="12" r:id="rId7"/>
    <sheet name="females_stats (sc)" sheetId="14" r:id="rId8"/>
    <sheet name="males_stats (μm)" sheetId="27" r:id="rId9"/>
    <sheet name="males_stats (sc)" sheetId="28" r:id="rId10"/>
    <sheet name="juveniles_stats (μm)" sheetId="30" r:id="rId11"/>
    <sheet name="juvenles_stats (sc)" sheetId="31" r:id="rId12"/>
    <sheet name="larvae_stats (μm)" sheetId="33" r:id="rId13"/>
    <sheet name="larvae_stats (sc)" sheetId="3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7" l="1"/>
  <c r="BO46" i="32" l="1"/>
  <c r="BO45" i="32"/>
  <c r="BO42" i="32"/>
  <c r="BO41" i="32"/>
  <c r="BO38" i="32"/>
  <c r="BO37" i="32"/>
  <c r="BO34" i="32"/>
  <c r="BO33" i="32"/>
  <c r="BO31" i="32"/>
  <c r="BO30" i="32"/>
  <c r="BO29" i="32"/>
  <c r="BO28" i="32"/>
  <c r="BO27" i="32"/>
  <c r="BO26" i="32"/>
  <c r="BO25" i="32"/>
  <c r="BO24" i="32"/>
  <c r="BO23" i="32"/>
  <c r="BO22" i="32"/>
  <c r="BO21" i="32"/>
  <c r="BO20" i="32"/>
  <c r="BO19" i="32"/>
  <c r="BO18" i="32"/>
  <c r="BO17" i="32"/>
  <c r="BO16" i="32"/>
  <c r="BO15" i="32"/>
  <c r="BO14" i="32"/>
  <c r="BO10" i="32"/>
  <c r="BO9" i="32"/>
  <c r="BO8" i="32"/>
  <c r="BO7" i="32"/>
  <c r="BO6" i="32"/>
  <c r="BO4" i="32"/>
  <c r="BO3" i="32"/>
  <c r="BO30" i="29"/>
  <c r="BO29" i="29"/>
  <c r="BO26" i="29"/>
  <c r="BO25" i="29"/>
  <c r="BO22" i="29"/>
  <c r="BO21" i="29"/>
  <c r="BO18" i="29"/>
  <c r="BO17" i="29"/>
  <c r="BO15" i="29"/>
  <c r="BO14" i="29"/>
  <c r="BO13" i="29"/>
  <c r="BO10" i="29"/>
  <c r="BO9" i="29"/>
  <c r="BO8" i="29"/>
  <c r="BO7" i="29"/>
  <c r="BO6" i="29"/>
  <c r="BO4" i="29"/>
  <c r="BO3" i="29"/>
  <c r="BO46" i="26"/>
  <c r="BO45" i="26"/>
  <c r="BO42" i="26"/>
  <c r="BO41" i="26"/>
  <c r="BO38" i="26"/>
  <c r="BO37" i="26"/>
  <c r="BO34" i="26"/>
  <c r="BO33" i="26"/>
  <c r="BO31" i="26"/>
  <c r="BO30" i="26"/>
  <c r="BO29" i="26"/>
  <c r="BO28" i="26"/>
  <c r="BO27" i="26"/>
  <c r="BO26" i="26"/>
  <c r="BO25" i="26"/>
  <c r="BO24" i="26"/>
  <c r="BO23" i="26"/>
  <c r="BO22" i="26"/>
  <c r="BO21" i="26"/>
  <c r="BO20" i="26"/>
  <c r="BO19" i="26"/>
  <c r="BO18" i="26"/>
  <c r="BO17" i="26"/>
  <c r="BO16" i="26"/>
  <c r="BO15" i="26"/>
  <c r="BO14" i="26"/>
  <c r="BO10" i="26"/>
  <c r="BO9" i="26"/>
  <c r="BO8" i="26"/>
  <c r="BO7" i="26"/>
  <c r="BO6" i="26"/>
  <c r="BO4" i="26"/>
  <c r="BO3" i="26"/>
  <c r="BO4" i="7"/>
  <c r="BO6" i="7"/>
  <c r="BO7" i="7"/>
  <c r="BO8" i="7"/>
  <c r="BO9" i="7"/>
  <c r="BO10" i="7"/>
  <c r="BO13" i="7"/>
  <c r="BO14" i="7"/>
  <c r="BO15" i="7"/>
  <c r="BO17" i="7"/>
  <c r="BO18" i="7"/>
  <c r="BO21" i="7"/>
  <c r="BO22" i="7"/>
  <c r="BO25" i="7"/>
  <c r="BO26" i="7"/>
  <c r="BO29" i="7"/>
  <c r="BO30" i="7"/>
  <c r="BO3" i="7"/>
  <c r="BM3" i="7"/>
  <c r="C31" i="34" l="1"/>
  <c r="C30" i="34"/>
  <c r="C29" i="34"/>
  <c r="C28" i="34"/>
  <c r="C27" i="34"/>
  <c r="C26" i="34"/>
  <c r="C25" i="34"/>
  <c r="C24" i="34"/>
  <c r="C23" i="34"/>
  <c r="C22" i="34"/>
  <c r="C21" i="34"/>
  <c r="C20" i="34"/>
  <c r="C19" i="34"/>
  <c r="C18" i="34"/>
  <c r="C17" i="34"/>
  <c r="C16" i="34"/>
  <c r="C15" i="34"/>
  <c r="C14" i="34"/>
  <c r="C13" i="34"/>
  <c r="C12" i="34"/>
  <c r="C11" i="34"/>
  <c r="C10" i="34"/>
  <c r="C9" i="34"/>
  <c r="C8" i="34"/>
  <c r="C7" i="34"/>
  <c r="C6" i="34"/>
  <c r="C5" i="34"/>
  <c r="C4" i="34"/>
  <c r="C3" i="34"/>
  <c r="C2" i="34"/>
  <c r="AO31" i="33"/>
  <c r="AN31" i="33"/>
  <c r="AL31" i="33"/>
  <c r="AK31" i="33"/>
  <c r="AI31" i="33"/>
  <c r="AH31" i="33"/>
  <c r="AF31" i="33"/>
  <c r="AE31" i="33"/>
  <c r="AD31" i="33"/>
  <c r="AC31" i="33"/>
  <c r="AB31" i="33"/>
  <c r="AA31" i="33"/>
  <c r="Z31" i="33"/>
  <c r="Y31" i="33"/>
  <c r="X31" i="33"/>
  <c r="W31" i="33"/>
  <c r="V31" i="33"/>
  <c r="U31" i="33"/>
  <c r="T31" i="33"/>
  <c r="S31" i="33"/>
  <c r="R31" i="33"/>
  <c r="Q31" i="33"/>
  <c r="P31" i="33"/>
  <c r="O31" i="33"/>
  <c r="N31" i="33"/>
  <c r="M31" i="33"/>
  <c r="J31" i="33"/>
  <c r="I31" i="33"/>
  <c r="H31" i="33"/>
  <c r="G31" i="33"/>
  <c r="F31" i="33"/>
  <c r="E31" i="33"/>
  <c r="D31" i="33"/>
  <c r="C31" i="33"/>
  <c r="AO30" i="33"/>
  <c r="AN30" i="33"/>
  <c r="AL30" i="33"/>
  <c r="AK30" i="33"/>
  <c r="AI30" i="33"/>
  <c r="AH30" i="33"/>
  <c r="AF30" i="33"/>
  <c r="AE30" i="33"/>
  <c r="AD30" i="33"/>
  <c r="AC30" i="33"/>
  <c r="AB30" i="33"/>
  <c r="AA30" i="33"/>
  <c r="Z30" i="33"/>
  <c r="Y30" i="33"/>
  <c r="X30" i="33"/>
  <c r="W30" i="33"/>
  <c r="V30" i="33"/>
  <c r="U30" i="33"/>
  <c r="T30" i="33"/>
  <c r="S30" i="33"/>
  <c r="R30" i="33"/>
  <c r="Q30" i="33"/>
  <c r="P30" i="33"/>
  <c r="O30" i="33"/>
  <c r="N30" i="33"/>
  <c r="M30" i="33"/>
  <c r="J30" i="33"/>
  <c r="I30" i="33"/>
  <c r="H30" i="33"/>
  <c r="G30" i="33"/>
  <c r="F30" i="33"/>
  <c r="E30" i="33"/>
  <c r="D30" i="33"/>
  <c r="C30" i="33"/>
  <c r="AO29" i="33"/>
  <c r="AN29" i="33"/>
  <c r="AL29" i="33"/>
  <c r="AK29" i="33"/>
  <c r="AI29" i="33"/>
  <c r="AH29" i="33"/>
  <c r="AF29" i="33"/>
  <c r="AE29" i="33"/>
  <c r="AD29" i="33"/>
  <c r="AC29" i="33"/>
  <c r="AB29" i="33"/>
  <c r="AA29" i="33"/>
  <c r="Z29" i="33"/>
  <c r="Y29" i="33"/>
  <c r="X29" i="33"/>
  <c r="W29" i="33"/>
  <c r="V29" i="33"/>
  <c r="U29" i="33"/>
  <c r="T29" i="33"/>
  <c r="S29" i="33"/>
  <c r="R29" i="33"/>
  <c r="Q29" i="33"/>
  <c r="P29" i="33"/>
  <c r="O29" i="33"/>
  <c r="N29" i="33"/>
  <c r="M29" i="33"/>
  <c r="J29" i="33"/>
  <c r="I29" i="33"/>
  <c r="H29" i="33"/>
  <c r="G29" i="33"/>
  <c r="F29" i="33"/>
  <c r="E29" i="33"/>
  <c r="D29" i="33"/>
  <c r="C29" i="33"/>
  <c r="AO28" i="33"/>
  <c r="AN28" i="33"/>
  <c r="AL28" i="33"/>
  <c r="AK28" i="33"/>
  <c r="AI28" i="33"/>
  <c r="AH28" i="33"/>
  <c r="AF28" i="33"/>
  <c r="AE28" i="33"/>
  <c r="AD28" i="33"/>
  <c r="AC28" i="33"/>
  <c r="AB28" i="33"/>
  <c r="AA28" i="33"/>
  <c r="Z28" i="33"/>
  <c r="Y28" i="33"/>
  <c r="X28" i="33"/>
  <c r="W28" i="33"/>
  <c r="V28" i="33"/>
  <c r="U28" i="33"/>
  <c r="T28" i="33"/>
  <c r="S28" i="33"/>
  <c r="R28" i="33"/>
  <c r="Q28" i="33"/>
  <c r="P28" i="33"/>
  <c r="O28" i="33"/>
  <c r="N28" i="33"/>
  <c r="M28" i="33"/>
  <c r="J28" i="33"/>
  <c r="I28" i="33"/>
  <c r="H28" i="33"/>
  <c r="G28" i="33"/>
  <c r="F28" i="33"/>
  <c r="E28" i="33"/>
  <c r="D28" i="33"/>
  <c r="C28" i="33"/>
  <c r="AO27" i="33"/>
  <c r="AN27" i="33"/>
  <c r="AL27" i="33"/>
  <c r="AK27" i="33"/>
  <c r="AI27" i="33"/>
  <c r="AH27" i="33"/>
  <c r="AF27" i="33"/>
  <c r="AE27" i="33"/>
  <c r="AD27" i="33"/>
  <c r="AC27" i="33"/>
  <c r="AB27" i="33"/>
  <c r="AA27" i="33"/>
  <c r="Z27" i="33"/>
  <c r="Y27" i="33"/>
  <c r="X27" i="33"/>
  <c r="W27" i="33"/>
  <c r="V27" i="33"/>
  <c r="U27" i="33"/>
  <c r="T27" i="33"/>
  <c r="S27" i="33"/>
  <c r="R27" i="33"/>
  <c r="Q27" i="33"/>
  <c r="P27" i="33"/>
  <c r="O27" i="33"/>
  <c r="N27" i="33"/>
  <c r="M27" i="33"/>
  <c r="J27" i="33"/>
  <c r="I27" i="33"/>
  <c r="H27" i="33"/>
  <c r="G27" i="33"/>
  <c r="F27" i="33"/>
  <c r="E27" i="33"/>
  <c r="D27" i="33"/>
  <c r="C27" i="33"/>
  <c r="AO26" i="33"/>
  <c r="AN26" i="33"/>
  <c r="AL26" i="33"/>
  <c r="AK26" i="33"/>
  <c r="AI26" i="33"/>
  <c r="AH26" i="33"/>
  <c r="AF26" i="33"/>
  <c r="AE26" i="33"/>
  <c r="AD26" i="33"/>
  <c r="AC26" i="33"/>
  <c r="AB26" i="33"/>
  <c r="AA26" i="33"/>
  <c r="Z26" i="33"/>
  <c r="Y26" i="33"/>
  <c r="X26" i="33"/>
  <c r="W26" i="33"/>
  <c r="V26" i="33"/>
  <c r="U26" i="33"/>
  <c r="T26" i="33"/>
  <c r="S26" i="33"/>
  <c r="R26" i="33"/>
  <c r="Q26" i="33"/>
  <c r="P26" i="33"/>
  <c r="O26" i="33"/>
  <c r="N26" i="33"/>
  <c r="M26" i="33"/>
  <c r="J26" i="33"/>
  <c r="I26" i="33"/>
  <c r="H26" i="33"/>
  <c r="G26" i="33"/>
  <c r="F26" i="33"/>
  <c r="E26" i="33"/>
  <c r="D26" i="33"/>
  <c r="C26" i="33"/>
  <c r="AO25" i="33"/>
  <c r="AN25" i="33"/>
  <c r="AL25" i="33"/>
  <c r="AK25" i="33"/>
  <c r="AI25" i="33"/>
  <c r="AH25" i="33"/>
  <c r="AF25" i="33"/>
  <c r="AE25" i="33"/>
  <c r="AD25" i="33"/>
  <c r="AC25" i="33"/>
  <c r="AB25" i="33"/>
  <c r="AA25" i="33"/>
  <c r="Z25" i="33"/>
  <c r="Y25" i="33"/>
  <c r="X25" i="33"/>
  <c r="W25" i="33"/>
  <c r="V25" i="33"/>
  <c r="U25" i="33"/>
  <c r="T25" i="33"/>
  <c r="S25" i="33"/>
  <c r="R25" i="33"/>
  <c r="Q25" i="33"/>
  <c r="P25" i="33"/>
  <c r="O25" i="33"/>
  <c r="N25" i="33"/>
  <c r="M25" i="33"/>
  <c r="J25" i="33"/>
  <c r="I25" i="33"/>
  <c r="H25" i="33"/>
  <c r="G25" i="33"/>
  <c r="F25" i="33"/>
  <c r="E25" i="33"/>
  <c r="D25" i="33"/>
  <c r="C25" i="33"/>
  <c r="AO24" i="33"/>
  <c r="AN24" i="33"/>
  <c r="AL24" i="33"/>
  <c r="AK24" i="33"/>
  <c r="AI24" i="33"/>
  <c r="AH24" i="33"/>
  <c r="AF24" i="33"/>
  <c r="AE24" i="33"/>
  <c r="AD24" i="33"/>
  <c r="AC24" i="33"/>
  <c r="AB24" i="33"/>
  <c r="AA24" i="33"/>
  <c r="Z24" i="33"/>
  <c r="Y24" i="33"/>
  <c r="X24" i="33"/>
  <c r="W24" i="33"/>
  <c r="V24" i="33"/>
  <c r="U24" i="33"/>
  <c r="T24" i="33"/>
  <c r="S24" i="33"/>
  <c r="R24" i="33"/>
  <c r="Q24" i="33"/>
  <c r="P24" i="33"/>
  <c r="O24" i="33"/>
  <c r="N24" i="33"/>
  <c r="M24" i="33"/>
  <c r="J24" i="33"/>
  <c r="I24" i="33"/>
  <c r="H24" i="33"/>
  <c r="G24" i="33"/>
  <c r="F24" i="33"/>
  <c r="E24" i="33"/>
  <c r="D24" i="33"/>
  <c r="C24" i="33"/>
  <c r="AO23" i="33"/>
  <c r="AN23" i="33"/>
  <c r="AL23" i="33"/>
  <c r="AK23" i="33"/>
  <c r="AI23" i="33"/>
  <c r="AH23" i="33"/>
  <c r="AF23" i="33"/>
  <c r="AE23" i="33"/>
  <c r="AD23" i="33"/>
  <c r="AC23" i="33"/>
  <c r="AB23" i="33"/>
  <c r="AA23" i="33"/>
  <c r="Z23" i="33"/>
  <c r="Y23" i="33"/>
  <c r="X23" i="33"/>
  <c r="W23" i="33"/>
  <c r="V23" i="33"/>
  <c r="U23" i="33"/>
  <c r="T23" i="33"/>
  <c r="S23" i="33"/>
  <c r="R23" i="33"/>
  <c r="Q23" i="33"/>
  <c r="P23" i="33"/>
  <c r="O23" i="33"/>
  <c r="N23" i="33"/>
  <c r="M23" i="33"/>
  <c r="J23" i="33"/>
  <c r="I23" i="33"/>
  <c r="H23" i="33"/>
  <c r="G23" i="33"/>
  <c r="F23" i="33"/>
  <c r="E23" i="33"/>
  <c r="D23" i="33"/>
  <c r="C23" i="33"/>
  <c r="AO22" i="33"/>
  <c r="AN22" i="33"/>
  <c r="AL22" i="33"/>
  <c r="AK22" i="33"/>
  <c r="AI22" i="33"/>
  <c r="AH22" i="33"/>
  <c r="AF22" i="33"/>
  <c r="AE22" i="33"/>
  <c r="AD22" i="33"/>
  <c r="AC22" i="33"/>
  <c r="AB22" i="33"/>
  <c r="AA22" i="33"/>
  <c r="Z22" i="33"/>
  <c r="Y22" i="33"/>
  <c r="X22" i="33"/>
  <c r="W22" i="33"/>
  <c r="V22" i="33"/>
  <c r="U22" i="33"/>
  <c r="T22" i="33"/>
  <c r="S22" i="33"/>
  <c r="R22" i="33"/>
  <c r="Q22" i="33"/>
  <c r="P22" i="33"/>
  <c r="O22" i="33"/>
  <c r="N22" i="33"/>
  <c r="M22" i="33"/>
  <c r="J22" i="33"/>
  <c r="I22" i="33"/>
  <c r="H22" i="33"/>
  <c r="G22" i="33"/>
  <c r="F22" i="33"/>
  <c r="E22" i="33"/>
  <c r="D22" i="33"/>
  <c r="C22" i="33"/>
  <c r="AO21" i="33"/>
  <c r="AN21" i="33"/>
  <c r="AL21" i="33"/>
  <c r="AK21" i="33"/>
  <c r="AI21" i="33"/>
  <c r="AH21" i="33"/>
  <c r="AF21" i="33"/>
  <c r="AE21" i="33"/>
  <c r="AD21" i="33"/>
  <c r="AC21" i="33"/>
  <c r="AB21" i="33"/>
  <c r="AA21" i="33"/>
  <c r="Z21" i="33"/>
  <c r="Y21" i="33"/>
  <c r="X21" i="33"/>
  <c r="W21" i="33"/>
  <c r="V21" i="33"/>
  <c r="U21" i="33"/>
  <c r="T21" i="33"/>
  <c r="S21" i="33"/>
  <c r="R21" i="33"/>
  <c r="Q21" i="33"/>
  <c r="P21" i="33"/>
  <c r="O21" i="33"/>
  <c r="N21" i="33"/>
  <c r="M21" i="33"/>
  <c r="J21" i="33"/>
  <c r="I21" i="33"/>
  <c r="H21" i="33"/>
  <c r="G21" i="33"/>
  <c r="F21" i="33"/>
  <c r="E21" i="33"/>
  <c r="D21" i="33"/>
  <c r="C21" i="33"/>
  <c r="AO20" i="33"/>
  <c r="AN20" i="33"/>
  <c r="AL20" i="33"/>
  <c r="AK20" i="33"/>
  <c r="AI20" i="33"/>
  <c r="AH20" i="33"/>
  <c r="AF20" i="33"/>
  <c r="AE20" i="33"/>
  <c r="AD20" i="33"/>
  <c r="AC20" i="33"/>
  <c r="AB20" i="33"/>
  <c r="AA20" i="33"/>
  <c r="Z20" i="33"/>
  <c r="Y20" i="33"/>
  <c r="X20" i="33"/>
  <c r="W20" i="33"/>
  <c r="V20" i="33"/>
  <c r="U20" i="33"/>
  <c r="T20" i="33"/>
  <c r="S20" i="33"/>
  <c r="R20" i="33"/>
  <c r="Q20" i="33"/>
  <c r="P20" i="33"/>
  <c r="O20" i="33"/>
  <c r="N20" i="33"/>
  <c r="M20" i="33"/>
  <c r="J20" i="33"/>
  <c r="I20" i="33"/>
  <c r="H20" i="33"/>
  <c r="G20" i="33"/>
  <c r="F20" i="33"/>
  <c r="E20" i="33"/>
  <c r="D20" i="33"/>
  <c r="C20" i="33"/>
  <c r="AO19" i="33"/>
  <c r="AN19" i="33"/>
  <c r="AL19" i="33"/>
  <c r="AK19" i="33"/>
  <c r="AI19" i="33"/>
  <c r="AH19" i="33"/>
  <c r="AF19" i="33"/>
  <c r="AE19" i="33"/>
  <c r="AD19" i="33"/>
  <c r="AC19" i="33"/>
  <c r="AB19" i="33"/>
  <c r="AA19" i="33"/>
  <c r="Z19" i="33"/>
  <c r="Y19" i="33"/>
  <c r="X19" i="33"/>
  <c r="W19" i="33"/>
  <c r="V19" i="33"/>
  <c r="U19" i="33"/>
  <c r="T19" i="33"/>
  <c r="S19" i="33"/>
  <c r="R19" i="33"/>
  <c r="Q19" i="33"/>
  <c r="P19" i="33"/>
  <c r="O19" i="33"/>
  <c r="N19" i="33"/>
  <c r="M19" i="33"/>
  <c r="J19" i="33"/>
  <c r="I19" i="33"/>
  <c r="H19" i="33"/>
  <c r="G19" i="33"/>
  <c r="F19" i="33"/>
  <c r="E19" i="33"/>
  <c r="D19" i="33"/>
  <c r="C19" i="33"/>
  <c r="AO18" i="33"/>
  <c r="AN18" i="33"/>
  <c r="AL18" i="33"/>
  <c r="AK18" i="33"/>
  <c r="AI18" i="33"/>
  <c r="AH18" i="33"/>
  <c r="AF18" i="33"/>
  <c r="AE18" i="33"/>
  <c r="AD18" i="33"/>
  <c r="AC18" i="33"/>
  <c r="AB18" i="33"/>
  <c r="AA18" i="33"/>
  <c r="Z18" i="33"/>
  <c r="Y18" i="33"/>
  <c r="X18" i="33"/>
  <c r="W18" i="33"/>
  <c r="V18" i="33"/>
  <c r="U18" i="33"/>
  <c r="T18" i="33"/>
  <c r="S18" i="33"/>
  <c r="R18" i="33"/>
  <c r="Q18" i="33"/>
  <c r="P18" i="33"/>
  <c r="O18" i="33"/>
  <c r="N18" i="33"/>
  <c r="M18" i="33"/>
  <c r="J18" i="33"/>
  <c r="I18" i="33"/>
  <c r="H18" i="33"/>
  <c r="G18" i="33"/>
  <c r="F18" i="33"/>
  <c r="E18" i="33"/>
  <c r="D18" i="33"/>
  <c r="C18" i="33"/>
  <c r="AO17" i="33"/>
  <c r="AN17" i="33"/>
  <c r="AL17" i="33"/>
  <c r="AK17" i="33"/>
  <c r="AI17" i="33"/>
  <c r="AH17" i="33"/>
  <c r="AF17" i="33"/>
  <c r="AE17" i="33"/>
  <c r="AD17" i="33"/>
  <c r="AC17" i="33"/>
  <c r="AB17" i="33"/>
  <c r="AA17" i="33"/>
  <c r="Z17" i="33"/>
  <c r="Y17" i="33"/>
  <c r="X17" i="33"/>
  <c r="W17" i="33"/>
  <c r="V17" i="33"/>
  <c r="U17" i="33"/>
  <c r="T17" i="33"/>
  <c r="S17" i="33"/>
  <c r="R17" i="33"/>
  <c r="Q17" i="33"/>
  <c r="P17" i="33"/>
  <c r="O17" i="33"/>
  <c r="N17" i="33"/>
  <c r="M17" i="33"/>
  <c r="J17" i="33"/>
  <c r="I17" i="33"/>
  <c r="H17" i="33"/>
  <c r="G17" i="33"/>
  <c r="F17" i="33"/>
  <c r="E17" i="33"/>
  <c r="D17" i="33"/>
  <c r="C17" i="33"/>
  <c r="AO16" i="33"/>
  <c r="AN16" i="33"/>
  <c r="AL16" i="33"/>
  <c r="AK16" i="33"/>
  <c r="AI16" i="33"/>
  <c r="AH16" i="33"/>
  <c r="AF16" i="33"/>
  <c r="AE16" i="33"/>
  <c r="AD16" i="33"/>
  <c r="AC16" i="33"/>
  <c r="AB16" i="33"/>
  <c r="AA16" i="33"/>
  <c r="Z16" i="33"/>
  <c r="Y16" i="33"/>
  <c r="X16" i="33"/>
  <c r="W16" i="33"/>
  <c r="V16" i="33"/>
  <c r="U16" i="33"/>
  <c r="T16" i="33"/>
  <c r="S16" i="33"/>
  <c r="R16" i="33"/>
  <c r="Q16" i="33"/>
  <c r="P16" i="33"/>
  <c r="O16" i="33"/>
  <c r="N16" i="33"/>
  <c r="M16" i="33"/>
  <c r="J16" i="33"/>
  <c r="I16" i="33"/>
  <c r="H16" i="33"/>
  <c r="G16" i="33"/>
  <c r="F16" i="33"/>
  <c r="E16" i="33"/>
  <c r="D16" i="33"/>
  <c r="C16" i="33"/>
  <c r="AO15" i="33"/>
  <c r="AN15" i="33"/>
  <c r="AL15" i="33"/>
  <c r="AK15" i="33"/>
  <c r="AI15" i="33"/>
  <c r="AH15" i="33"/>
  <c r="AF15" i="33"/>
  <c r="AE15" i="33"/>
  <c r="AD15" i="33"/>
  <c r="AC15" i="33"/>
  <c r="AB15" i="33"/>
  <c r="AA15" i="33"/>
  <c r="Z15" i="33"/>
  <c r="Y15" i="33"/>
  <c r="X15" i="33"/>
  <c r="W15" i="33"/>
  <c r="V15" i="33"/>
  <c r="U15" i="33"/>
  <c r="T15" i="33"/>
  <c r="S15" i="33"/>
  <c r="R15" i="33"/>
  <c r="Q15" i="33"/>
  <c r="P15" i="33"/>
  <c r="O15" i="33"/>
  <c r="N15" i="33"/>
  <c r="M15" i="33"/>
  <c r="J15" i="33"/>
  <c r="I15" i="33"/>
  <c r="H15" i="33"/>
  <c r="G15" i="33"/>
  <c r="F15" i="33"/>
  <c r="E15" i="33"/>
  <c r="D15" i="33"/>
  <c r="C15" i="33"/>
  <c r="AO14" i="33"/>
  <c r="AN14" i="33"/>
  <c r="AL14" i="33"/>
  <c r="AK14" i="33"/>
  <c r="AI14" i="33"/>
  <c r="AH14" i="33"/>
  <c r="AF14" i="33"/>
  <c r="AE14" i="33"/>
  <c r="AD14" i="33"/>
  <c r="AC14" i="33"/>
  <c r="AB14" i="33"/>
  <c r="AA14" i="33"/>
  <c r="Z14" i="33"/>
  <c r="Y14" i="33"/>
  <c r="X14" i="33"/>
  <c r="W14" i="33"/>
  <c r="V14" i="33"/>
  <c r="U14" i="33"/>
  <c r="T14" i="33"/>
  <c r="S14" i="33"/>
  <c r="R14" i="33"/>
  <c r="Q14" i="33"/>
  <c r="P14" i="33"/>
  <c r="O14" i="33"/>
  <c r="N14" i="33"/>
  <c r="M14" i="33"/>
  <c r="J14" i="33"/>
  <c r="I14" i="33"/>
  <c r="H14" i="33"/>
  <c r="G14" i="33"/>
  <c r="F14" i="33"/>
  <c r="E14" i="33"/>
  <c r="D14" i="33"/>
  <c r="C14" i="33"/>
  <c r="AO13" i="33"/>
  <c r="AN13" i="33"/>
  <c r="AL13" i="33"/>
  <c r="AK13" i="33"/>
  <c r="AI13" i="33"/>
  <c r="AH13" i="33"/>
  <c r="AF13" i="33"/>
  <c r="AE13" i="33"/>
  <c r="AD13" i="33"/>
  <c r="AC13" i="33"/>
  <c r="AB13" i="33"/>
  <c r="AA13" i="33"/>
  <c r="Z13" i="33"/>
  <c r="Y13" i="33"/>
  <c r="X13" i="33"/>
  <c r="W13" i="33"/>
  <c r="V13" i="33"/>
  <c r="U13" i="33"/>
  <c r="T13" i="33"/>
  <c r="S13" i="33"/>
  <c r="R13" i="33"/>
  <c r="Q13" i="33"/>
  <c r="P13" i="33"/>
  <c r="O13" i="33"/>
  <c r="N13" i="33"/>
  <c r="M13" i="33"/>
  <c r="J13" i="33"/>
  <c r="I13" i="33"/>
  <c r="H13" i="33"/>
  <c r="G13" i="33"/>
  <c r="F13" i="33"/>
  <c r="E13" i="33"/>
  <c r="D13" i="33"/>
  <c r="C13" i="33"/>
  <c r="AO12" i="33"/>
  <c r="AN12" i="33"/>
  <c r="AL12" i="33"/>
  <c r="AK12" i="33"/>
  <c r="AI12" i="33"/>
  <c r="AH12" i="33"/>
  <c r="AF12" i="33"/>
  <c r="AE12" i="33"/>
  <c r="AD12" i="33"/>
  <c r="AC12" i="33"/>
  <c r="AB12" i="33"/>
  <c r="AA12" i="33"/>
  <c r="Z12" i="33"/>
  <c r="Y12" i="33"/>
  <c r="X12" i="33"/>
  <c r="W12" i="33"/>
  <c r="V12" i="33"/>
  <c r="U12" i="33"/>
  <c r="T12" i="33"/>
  <c r="S12" i="33"/>
  <c r="R12" i="33"/>
  <c r="Q12" i="33"/>
  <c r="P12" i="33"/>
  <c r="O12" i="33"/>
  <c r="N12" i="33"/>
  <c r="M12" i="33"/>
  <c r="J12" i="33"/>
  <c r="I12" i="33"/>
  <c r="H12" i="33"/>
  <c r="G12" i="33"/>
  <c r="F12" i="33"/>
  <c r="E12" i="33"/>
  <c r="D12" i="33"/>
  <c r="C12" i="33"/>
  <c r="AO11" i="33"/>
  <c r="AN11" i="33"/>
  <c r="AL11" i="33"/>
  <c r="AK11" i="33"/>
  <c r="AI11" i="33"/>
  <c r="AH11" i="33"/>
  <c r="AF11" i="33"/>
  <c r="AE11" i="33"/>
  <c r="AD11" i="33"/>
  <c r="AC11" i="33"/>
  <c r="AB11" i="33"/>
  <c r="AA11" i="33"/>
  <c r="Z11" i="33"/>
  <c r="Y11" i="33"/>
  <c r="X11" i="33"/>
  <c r="W11" i="33"/>
  <c r="V11" i="33"/>
  <c r="U11" i="33"/>
  <c r="T11" i="33"/>
  <c r="S11" i="33"/>
  <c r="R11" i="33"/>
  <c r="Q11" i="33"/>
  <c r="P11" i="33"/>
  <c r="O11" i="33"/>
  <c r="N11" i="33"/>
  <c r="M11" i="33"/>
  <c r="J11" i="33"/>
  <c r="I11" i="33"/>
  <c r="H11" i="33"/>
  <c r="G11" i="33"/>
  <c r="F11" i="33"/>
  <c r="E11" i="33"/>
  <c r="D11" i="33"/>
  <c r="C11" i="33"/>
  <c r="AO10" i="33"/>
  <c r="AN10" i="33"/>
  <c r="AL10" i="33"/>
  <c r="AK10" i="33"/>
  <c r="AI10" i="33"/>
  <c r="AH10" i="33"/>
  <c r="AF10" i="33"/>
  <c r="AE10" i="33"/>
  <c r="AD10" i="33"/>
  <c r="AC10" i="33"/>
  <c r="AB10" i="33"/>
  <c r="AA10" i="33"/>
  <c r="Z10" i="33"/>
  <c r="Y10" i="33"/>
  <c r="X10" i="33"/>
  <c r="W10" i="33"/>
  <c r="V10" i="33"/>
  <c r="U10" i="33"/>
  <c r="T10" i="33"/>
  <c r="S10" i="33"/>
  <c r="R10" i="33"/>
  <c r="Q10" i="33"/>
  <c r="P10" i="33"/>
  <c r="O10" i="33"/>
  <c r="N10" i="33"/>
  <c r="M10" i="33"/>
  <c r="J10" i="33"/>
  <c r="I10" i="33"/>
  <c r="H10" i="33"/>
  <c r="G10" i="33"/>
  <c r="F10" i="33"/>
  <c r="E10" i="33"/>
  <c r="D10" i="33"/>
  <c r="C10" i="33"/>
  <c r="AO9" i="33"/>
  <c r="AN9" i="33"/>
  <c r="AL9" i="33"/>
  <c r="AK9" i="33"/>
  <c r="AI9" i="33"/>
  <c r="AH9" i="33"/>
  <c r="AF9" i="33"/>
  <c r="AE9" i="33"/>
  <c r="AD9" i="33"/>
  <c r="AC9" i="33"/>
  <c r="AB9" i="33"/>
  <c r="AA9" i="33"/>
  <c r="Z9" i="33"/>
  <c r="Y9" i="33"/>
  <c r="X9" i="33"/>
  <c r="W9" i="33"/>
  <c r="V9" i="33"/>
  <c r="U9" i="33"/>
  <c r="T9" i="33"/>
  <c r="S9" i="33"/>
  <c r="R9" i="33"/>
  <c r="Q9" i="33"/>
  <c r="P9" i="33"/>
  <c r="O9" i="33"/>
  <c r="N9" i="33"/>
  <c r="M9" i="33"/>
  <c r="J9" i="33"/>
  <c r="I9" i="33"/>
  <c r="H9" i="33"/>
  <c r="G9" i="33"/>
  <c r="F9" i="33"/>
  <c r="E9" i="33"/>
  <c r="D9" i="33"/>
  <c r="C9" i="33"/>
  <c r="AO8" i="33"/>
  <c r="AN8" i="33"/>
  <c r="AL8" i="33"/>
  <c r="AK8" i="33"/>
  <c r="AI8" i="33"/>
  <c r="AH8" i="33"/>
  <c r="AF8" i="33"/>
  <c r="AE8" i="33"/>
  <c r="AD8" i="33"/>
  <c r="AC8" i="33"/>
  <c r="AB8" i="33"/>
  <c r="AA8" i="33"/>
  <c r="Z8" i="33"/>
  <c r="Y8" i="33"/>
  <c r="X8" i="33"/>
  <c r="W8" i="33"/>
  <c r="V8" i="33"/>
  <c r="U8" i="33"/>
  <c r="T8" i="33"/>
  <c r="S8" i="33"/>
  <c r="R8" i="33"/>
  <c r="Q8" i="33"/>
  <c r="P8" i="33"/>
  <c r="O8" i="33"/>
  <c r="N8" i="33"/>
  <c r="M8" i="33"/>
  <c r="J8" i="33"/>
  <c r="I8" i="33"/>
  <c r="H8" i="33"/>
  <c r="G8" i="33"/>
  <c r="F8" i="33"/>
  <c r="E8" i="33"/>
  <c r="D8" i="33"/>
  <c r="C8" i="33"/>
  <c r="AO7" i="33"/>
  <c r="AN7" i="33"/>
  <c r="AL7" i="33"/>
  <c r="AK7" i="33"/>
  <c r="AI7" i="33"/>
  <c r="AH7" i="33"/>
  <c r="AF7" i="33"/>
  <c r="AE7" i="33"/>
  <c r="AD7" i="33"/>
  <c r="AC7" i="33"/>
  <c r="AB7" i="33"/>
  <c r="AA7" i="33"/>
  <c r="Z7" i="33"/>
  <c r="Y7" i="33"/>
  <c r="X7" i="33"/>
  <c r="W7" i="33"/>
  <c r="V7" i="33"/>
  <c r="U7" i="33"/>
  <c r="T7" i="33"/>
  <c r="S7" i="33"/>
  <c r="R7" i="33"/>
  <c r="Q7" i="33"/>
  <c r="P7" i="33"/>
  <c r="O7" i="33"/>
  <c r="N7" i="33"/>
  <c r="M7" i="33"/>
  <c r="J7" i="33"/>
  <c r="I7" i="33"/>
  <c r="H7" i="33"/>
  <c r="G7" i="33"/>
  <c r="F7" i="33"/>
  <c r="E7" i="33"/>
  <c r="D7" i="33"/>
  <c r="C7" i="33"/>
  <c r="AO6" i="33"/>
  <c r="AN6" i="33"/>
  <c r="AL6" i="33"/>
  <c r="AK6" i="33"/>
  <c r="AI6" i="33"/>
  <c r="AH6" i="33"/>
  <c r="AF6" i="33"/>
  <c r="AE6" i="33"/>
  <c r="AD6" i="33"/>
  <c r="AC6" i="33"/>
  <c r="AB6" i="33"/>
  <c r="AA6" i="33"/>
  <c r="Z6" i="33"/>
  <c r="Y6" i="33"/>
  <c r="X6" i="33"/>
  <c r="W6" i="33"/>
  <c r="V6" i="33"/>
  <c r="U6" i="33"/>
  <c r="T6" i="33"/>
  <c r="S6" i="33"/>
  <c r="R6" i="33"/>
  <c r="Q6" i="33"/>
  <c r="P6" i="33"/>
  <c r="O6" i="33"/>
  <c r="N6" i="33"/>
  <c r="M6" i="33"/>
  <c r="J6" i="33"/>
  <c r="I6" i="33"/>
  <c r="H6" i="33"/>
  <c r="G6" i="33"/>
  <c r="F6" i="33"/>
  <c r="E6" i="33"/>
  <c r="D6" i="33"/>
  <c r="C6" i="33"/>
  <c r="AO5" i="33"/>
  <c r="AN5" i="33"/>
  <c r="AL5" i="33"/>
  <c r="AK5" i="33"/>
  <c r="AI5" i="33"/>
  <c r="AH5" i="33"/>
  <c r="AF5" i="33"/>
  <c r="AE5" i="33"/>
  <c r="AD5" i="33"/>
  <c r="AC5" i="33"/>
  <c r="AB5" i="33"/>
  <c r="AA5" i="33"/>
  <c r="Z5" i="33"/>
  <c r="Y5" i="33"/>
  <c r="X5" i="33"/>
  <c r="W5" i="33"/>
  <c r="V5" i="33"/>
  <c r="U5" i="33"/>
  <c r="T5" i="33"/>
  <c r="S5" i="33"/>
  <c r="R5" i="33"/>
  <c r="Q5" i="33"/>
  <c r="P5" i="33"/>
  <c r="O5" i="33"/>
  <c r="N5" i="33"/>
  <c r="M5" i="33"/>
  <c r="J5" i="33"/>
  <c r="I5" i="33"/>
  <c r="H5" i="33"/>
  <c r="G5" i="33"/>
  <c r="F5" i="33"/>
  <c r="E5" i="33"/>
  <c r="D5" i="33"/>
  <c r="C5" i="33"/>
  <c r="AO4" i="33"/>
  <c r="AN4" i="33"/>
  <c r="AL4" i="33"/>
  <c r="AK4" i="33"/>
  <c r="AI4" i="33"/>
  <c r="AH4" i="33"/>
  <c r="AF4" i="33"/>
  <c r="AE4" i="33"/>
  <c r="AD4" i="33"/>
  <c r="AC4" i="33"/>
  <c r="AB4" i="33"/>
  <c r="AA4" i="33"/>
  <c r="Z4" i="33"/>
  <c r="Y4" i="33"/>
  <c r="X4" i="33"/>
  <c r="W4" i="33"/>
  <c r="V4" i="33"/>
  <c r="U4" i="33"/>
  <c r="T4" i="33"/>
  <c r="S4" i="33"/>
  <c r="R4" i="33"/>
  <c r="Q4" i="33"/>
  <c r="P4" i="33"/>
  <c r="O4" i="33"/>
  <c r="N4" i="33"/>
  <c r="M4" i="33"/>
  <c r="J4" i="33"/>
  <c r="I4" i="33"/>
  <c r="H4" i="33"/>
  <c r="G4" i="33"/>
  <c r="F4" i="33"/>
  <c r="E4" i="33"/>
  <c r="D4" i="33"/>
  <c r="C4" i="33"/>
  <c r="AO3" i="33"/>
  <c r="AN3" i="33"/>
  <c r="AL3" i="33"/>
  <c r="AK3" i="33"/>
  <c r="AI3" i="33"/>
  <c r="AH3" i="33"/>
  <c r="AF3" i="33"/>
  <c r="AE3" i="33"/>
  <c r="AD3" i="33"/>
  <c r="AC3" i="33"/>
  <c r="AB3" i="33"/>
  <c r="AA3" i="33"/>
  <c r="Z3" i="33"/>
  <c r="Y3" i="33"/>
  <c r="X3" i="33"/>
  <c r="W3" i="33"/>
  <c r="V3" i="33"/>
  <c r="U3" i="33"/>
  <c r="T3" i="33"/>
  <c r="S3" i="33"/>
  <c r="R3" i="33"/>
  <c r="Q3" i="33"/>
  <c r="P3" i="33"/>
  <c r="O3" i="33"/>
  <c r="N3" i="33"/>
  <c r="M3" i="33"/>
  <c r="J3" i="33"/>
  <c r="I3" i="33"/>
  <c r="H3" i="33"/>
  <c r="G3" i="33"/>
  <c r="F3" i="33"/>
  <c r="E3" i="33"/>
  <c r="D3" i="33"/>
  <c r="C3" i="33"/>
  <c r="AO2" i="33"/>
  <c r="AN2" i="33"/>
  <c r="AL2" i="33"/>
  <c r="AK2" i="33"/>
  <c r="AI2" i="33"/>
  <c r="AH2" i="33"/>
  <c r="AF2" i="33"/>
  <c r="AE2" i="33"/>
  <c r="AD2" i="33"/>
  <c r="AC2" i="33"/>
  <c r="AB2" i="33"/>
  <c r="AA2" i="33"/>
  <c r="Z2" i="33"/>
  <c r="Y2" i="33"/>
  <c r="X2" i="33"/>
  <c r="W2" i="33"/>
  <c r="V2" i="33"/>
  <c r="U2" i="33"/>
  <c r="T2" i="33"/>
  <c r="S2" i="33"/>
  <c r="R2" i="33"/>
  <c r="Q2" i="33"/>
  <c r="P2" i="33"/>
  <c r="O2" i="33"/>
  <c r="N2" i="33"/>
  <c r="M2" i="33"/>
  <c r="J2" i="33"/>
  <c r="I2" i="33"/>
  <c r="H2" i="33"/>
  <c r="G2" i="33"/>
  <c r="F2" i="33"/>
  <c r="E2" i="33"/>
  <c r="D2" i="33"/>
  <c r="C2" i="33"/>
  <c r="B2" i="33"/>
  <c r="B31" i="34" s="1"/>
  <c r="A2" i="33"/>
  <c r="A31" i="34" s="1"/>
  <c r="BS49" i="32"/>
  <c r="BL49" i="32"/>
  <c r="BR47" i="32"/>
  <c r="BP47" i="32"/>
  <c r="BH47" i="32"/>
  <c r="AP31" i="33" s="1"/>
  <c r="BF47" i="32"/>
  <c r="AP30" i="33" s="1"/>
  <c r="BD47" i="32"/>
  <c r="AP29" i="33" s="1"/>
  <c r="BB47" i="32"/>
  <c r="AP28" i="33" s="1"/>
  <c r="AZ47" i="32"/>
  <c r="AP27" i="33" s="1"/>
  <c r="AX47" i="32"/>
  <c r="AP26" i="33" s="1"/>
  <c r="AV47" i="32"/>
  <c r="AP25" i="33" s="1"/>
  <c r="AT47" i="32"/>
  <c r="AP24" i="33" s="1"/>
  <c r="AR47" i="32"/>
  <c r="AP23" i="33" s="1"/>
  <c r="AP47" i="32"/>
  <c r="AP22" i="33" s="1"/>
  <c r="AN47" i="32"/>
  <c r="AP21" i="33" s="1"/>
  <c r="AL47" i="32"/>
  <c r="AP20" i="33" s="1"/>
  <c r="AJ47" i="32"/>
  <c r="AP19" i="33" s="1"/>
  <c r="AH47" i="32"/>
  <c r="AP18" i="33" s="1"/>
  <c r="AF47" i="32"/>
  <c r="AP17" i="33" s="1"/>
  <c r="AD47" i="32"/>
  <c r="AP16" i="33" s="1"/>
  <c r="AB47" i="32"/>
  <c r="AP15" i="33" s="1"/>
  <c r="Z47" i="32"/>
  <c r="AP14" i="33" s="1"/>
  <c r="X47" i="32"/>
  <c r="AP13" i="33" s="1"/>
  <c r="V47" i="32"/>
  <c r="AP12" i="33" s="1"/>
  <c r="T47" i="32"/>
  <c r="AP11" i="33" s="1"/>
  <c r="R47" i="32"/>
  <c r="AP10" i="33" s="1"/>
  <c r="P47" i="32"/>
  <c r="AP9" i="33" s="1"/>
  <c r="N47" i="32"/>
  <c r="AP8" i="33" s="1"/>
  <c r="L47" i="32"/>
  <c r="AP7" i="33" s="1"/>
  <c r="J47" i="32"/>
  <c r="AP6" i="33" s="1"/>
  <c r="H47" i="32"/>
  <c r="AP5" i="33" s="1"/>
  <c r="F47" i="32"/>
  <c r="AP4" i="33" s="1"/>
  <c r="D47" i="32"/>
  <c r="AP3" i="33" s="1"/>
  <c r="B47" i="32"/>
  <c r="BW46" i="32"/>
  <c r="BU46" i="32"/>
  <c r="BS46" i="32"/>
  <c r="BM46" i="32"/>
  <c r="BN46" i="32" s="1"/>
  <c r="BL46" i="32"/>
  <c r="BI46" i="32"/>
  <c r="AH31" i="34" s="1"/>
  <c r="BG46" i="32"/>
  <c r="AH30" i="34" s="1"/>
  <c r="BE46" i="32"/>
  <c r="AH29" i="34" s="1"/>
  <c r="BC46" i="32"/>
  <c r="AH28" i="34" s="1"/>
  <c r="BA46" i="32"/>
  <c r="AH27" i="34" s="1"/>
  <c r="AY46" i="32"/>
  <c r="AH26" i="34" s="1"/>
  <c r="AW46" i="32"/>
  <c r="AH25" i="34" s="1"/>
  <c r="AU46" i="32"/>
  <c r="AH24" i="34" s="1"/>
  <c r="AS46" i="32"/>
  <c r="AH23" i="34" s="1"/>
  <c r="AQ46" i="32"/>
  <c r="AH22" i="34" s="1"/>
  <c r="AO46" i="32"/>
  <c r="AH21" i="34" s="1"/>
  <c r="AM46" i="32"/>
  <c r="AH20" i="34" s="1"/>
  <c r="AK46" i="32"/>
  <c r="AH19" i="34" s="1"/>
  <c r="AI46" i="32"/>
  <c r="AH18" i="34" s="1"/>
  <c r="AG46" i="32"/>
  <c r="AH17" i="34" s="1"/>
  <c r="AE46" i="32"/>
  <c r="AH16" i="34" s="1"/>
  <c r="AC46" i="32"/>
  <c r="AH15" i="34" s="1"/>
  <c r="AA46" i="32"/>
  <c r="AH14" i="34" s="1"/>
  <c r="Y46" i="32"/>
  <c r="AH13" i="34" s="1"/>
  <c r="W46" i="32"/>
  <c r="AH12" i="34" s="1"/>
  <c r="U46" i="32"/>
  <c r="AH11" i="34" s="1"/>
  <c r="S46" i="32"/>
  <c r="AH10" i="34" s="1"/>
  <c r="Q46" i="32"/>
  <c r="AH9" i="34" s="1"/>
  <c r="O46" i="32"/>
  <c r="AH8" i="34" s="1"/>
  <c r="M46" i="32"/>
  <c r="AH7" i="34" s="1"/>
  <c r="K46" i="32"/>
  <c r="AH6" i="34" s="1"/>
  <c r="I46" i="32"/>
  <c r="AH5" i="34" s="1"/>
  <c r="G46" i="32"/>
  <c r="AH4" i="34" s="1"/>
  <c r="E46" i="32"/>
  <c r="AH3" i="34" s="1"/>
  <c r="C46" i="32"/>
  <c r="BW45" i="32"/>
  <c r="BU45" i="32"/>
  <c r="BS45" i="32"/>
  <c r="BM45" i="32"/>
  <c r="BN45" i="32" s="1"/>
  <c r="BL45" i="32"/>
  <c r="BI45" i="32"/>
  <c r="AG31" i="34" s="1"/>
  <c r="BG45" i="32"/>
  <c r="AG30" i="34" s="1"/>
  <c r="BE45" i="32"/>
  <c r="AG29" i="34" s="1"/>
  <c r="BC45" i="32"/>
  <c r="AG28" i="34" s="1"/>
  <c r="BA45" i="32"/>
  <c r="AG27" i="34" s="1"/>
  <c r="AY45" i="32"/>
  <c r="AG26" i="34" s="1"/>
  <c r="AW45" i="32"/>
  <c r="AG25" i="34" s="1"/>
  <c r="AU45" i="32"/>
  <c r="AG24" i="34" s="1"/>
  <c r="AS45" i="32"/>
  <c r="AG23" i="34" s="1"/>
  <c r="AQ45" i="32"/>
  <c r="AG22" i="34" s="1"/>
  <c r="AO45" i="32"/>
  <c r="AG21" i="34" s="1"/>
  <c r="AM45" i="32"/>
  <c r="AG20" i="34" s="1"/>
  <c r="AK45" i="32"/>
  <c r="AG19" i="34" s="1"/>
  <c r="AI45" i="32"/>
  <c r="AG18" i="34" s="1"/>
  <c r="AG45" i="32"/>
  <c r="AG17" i="34" s="1"/>
  <c r="AE45" i="32"/>
  <c r="AG16" i="34" s="1"/>
  <c r="AC45" i="32"/>
  <c r="AG15" i="34" s="1"/>
  <c r="AA45" i="32"/>
  <c r="AG14" i="34" s="1"/>
  <c r="Y45" i="32"/>
  <c r="AG13" i="34" s="1"/>
  <c r="W45" i="32"/>
  <c r="AG12" i="34" s="1"/>
  <c r="U45" i="32"/>
  <c r="AG11" i="34" s="1"/>
  <c r="S45" i="32"/>
  <c r="AG10" i="34" s="1"/>
  <c r="Q45" i="32"/>
  <c r="AG9" i="34" s="1"/>
  <c r="O45" i="32"/>
  <c r="AG8" i="34" s="1"/>
  <c r="M45" i="32"/>
  <c r="AG7" i="34" s="1"/>
  <c r="K45" i="32"/>
  <c r="AG6" i="34" s="1"/>
  <c r="I45" i="32"/>
  <c r="AG5" i="34" s="1"/>
  <c r="G45" i="32"/>
  <c r="AG4" i="34" s="1"/>
  <c r="E45" i="32"/>
  <c r="AG3" i="34" s="1"/>
  <c r="C45" i="32"/>
  <c r="BL44" i="32"/>
  <c r="BR43" i="32"/>
  <c r="BP43" i="32"/>
  <c r="BH43" i="32"/>
  <c r="AM31" i="33" s="1"/>
  <c r="BF43" i="32"/>
  <c r="AM30" i="33" s="1"/>
  <c r="BD43" i="32"/>
  <c r="AM29" i="33" s="1"/>
  <c r="BB43" i="32"/>
  <c r="AM28" i="33" s="1"/>
  <c r="AZ43" i="32"/>
  <c r="AM27" i="33" s="1"/>
  <c r="AX43" i="32"/>
  <c r="AM26" i="33" s="1"/>
  <c r="AV43" i="32"/>
  <c r="AM25" i="33" s="1"/>
  <c r="AT43" i="32"/>
  <c r="AM24" i="33" s="1"/>
  <c r="AR43" i="32"/>
  <c r="AM23" i="33" s="1"/>
  <c r="AP43" i="32"/>
  <c r="AM22" i="33" s="1"/>
  <c r="AN43" i="32"/>
  <c r="AM21" i="33" s="1"/>
  <c r="AL43" i="32"/>
  <c r="AM20" i="33" s="1"/>
  <c r="AJ43" i="32"/>
  <c r="AM19" i="33" s="1"/>
  <c r="AH43" i="32"/>
  <c r="AM18" i="33" s="1"/>
  <c r="AF43" i="32"/>
  <c r="AM17" i="33" s="1"/>
  <c r="AD43" i="32"/>
  <c r="AM16" i="33" s="1"/>
  <c r="AB43" i="32"/>
  <c r="AM15" i="33" s="1"/>
  <c r="Z43" i="32"/>
  <c r="AM14" i="33" s="1"/>
  <c r="X43" i="32"/>
  <c r="AM13" i="33" s="1"/>
  <c r="V43" i="32"/>
  <c r="AM12" i="33" s="1"/>
  <c r="T43" i="32"/>
  <c r="AM11" i="33" s="1"/>
  <c r="R43" i="32"/>
  <c r="AM10" i="33" s="1"/>
  <c r="P43" i="32"/>
  <c r="AM9" i="33" s="1"/>
  <c r="N43" i="32"/>
  <c r="AM8" i="33" s="1"/>
  <c r="L43" i="32"/>
  <c r="AM7" i="33" s="1"/>
  <c r="J43" i="32"/>
  <c r="AM6" i="33" s="1"/>
  <c r="H43" i="32"/>
  <c r="AM5" i="33" s="1"/>
  <c r="F43" i="32"/>
  <c r="AM4" i="33" s="1"/>
  <c r="D43" i="32"/>
  <c r="AM3" i="33" s="1"/>
  <c r="B43" i="32"/>
  <c r="BW42" i="32"/>
  <c r="BU42" i="32"/>
  <c r="BS42" i="32"/>
  <c r="BM42" i="32"/>
  <c r="BN42" i="32" s="1"/>
  <c r="BL42" i="32"/>
  <c r="BI42" i="32"/>
  <c r="AF31" i="34" s="1"/>
  <c r="BG42" i="32"/>
  <c r="AF30" i="34" s="1"/>
  <c r="BE42" i="32"/>
  <c r="AF29" i="34" s="1"/>
  <c r="BC42" i="32"/>
  <c r="AF28" i="34" s="1"/>
  <c r="BA42" i="32"/>
  <c r="AF27" i="34" s="1"/>
  <c r="AY42" i="32"/>
  <c r="AF26" i="34" s="1"/>
  <c r="AW42" i="32"/>
  <c r="AF25" i="34" s="1"/>
  <c r="AU42" i="32"/>
  <c r="AF24" i="34" s="1"/>
  <c r="AS42" i="32"/>
  <c r="AF23" i="34" s="1"/>
  <c r="AQ42" i="32"/>
  <c r="AF22" i="34" s="1"/>
  <c r="AO42" i="32"/>
  <c r="AF21" i="34" s="1"/>
  <c r="AM42" i="32"/>
  <c r="AF20" i="34" s="1"/>
  <c r="AK42" i="32"/>
  <c r="AF19" i="34" s="1"/>
  <c r="AI42" i="32"/>
  <c r="AF18" i="34" s="1"/>
  <c r="AG42" i="32"/>
  <c r="AF17" i="34" s="1"/>
  <c r="AE42" i="32"/>
  <c r="AF16" i="34" s="1"/>
  <c r="AC42" i="32"/>
  <c r="AF15" i="34" s="1"/>
  <c r="AA42" i="32"/>
  <c r="AF14" i="34" s="1"/>
  <c r="Y42" i="32"/>
  <c r="AF13" i="34" s="1"/>
  <c r="W42" i="32"/>
  <c r="AF12" i="34" s="1"/>
  <c r="U42" i="32"/>
  <c r="AF11" i="34" s="1"/>
  <c r="S42" i="32"/>
  <c r="AF10" i="34" s="1"/>
  <c r="Q42" i="32"/>
  <c r="AF9" i="34" s="1"/>
  <c r="O42" i="32"/>
  <c r="AF8" i="34" s="1"/>
  <c r="M42" i="32"/>
  <c r="AF7" i="34" s="1"/>
  <c r="K42" i="32"/>
  <c r="AF6" i="34" s="1"/>
  <c r="I42" i="32"/>
  <c r="AF5" i="34" s="1"/>
  <c r="G42" i="32"/>
  <c r="AF4" i="34" s="1"/>
  <c r="E42" i="32"/>
  <c r="AF3" i="34" s="1"/>
  <c r="C42" i="32"/>
  <c r="BW41" i="32"/>
  <c r="BU41" i="32"/>
  <c r="BS41" i="32"/>
  <c r="BM41" i="32"/>
  <c r="BN41" i="32" s="1"/>
  <c r="BL41" i="32"/>
  <c r="BI41" i="32"/>
  <c r="AE31" i="34" s="1"/>
  <c r="BG41" i="32"/>
  <c r="AE30" i="34" s="1"/>
  <c r="BE41" i="32"/>
  <c r="AE29" i="34" s="1"/>
  <c r="BC41" i="32"/>
  <c r="AE28" i="34" s="1"/>
  <c r="BA41" i="32"/>
  <c r="AE27" i="34" s="1"/>
  <c r="AY41" i="32"/>
  <c r="AE26" i="34" s="1"/>
  <c r="AW41" i="32"/>
  <c r="AE25" i="34" s="1"/>
  <c r="AU41" i="32"/>
  <c r="AE24" i="34" s="1"/>
  <c r="AS41" i="32"/>
  <c r="AE23" i="34" s="1"/>
  <c r="AQ41" i="32"/>
  <c r="AE22" i="34" s="1"/>
  <c r="AO41" i="32"/>
  <c r="AE21" i="34" s="1"/>
  <c r="AM41" i="32"/>
  <c r="AE20" i="34" s="1"/>
  <c r="AK41" i="32"/>
  <c r="AE19" i="34" s="1"/>
  <c r="AI41" i="32"/>
  <c r="AE18" i="34" s="1"/>
  <c r="AG41" i="32"/>
  <c r="AE17" i="34" s="1"/>
  <c r="AE41" i="32"/>
  <c r="AE16" i="34" s="1"/>
  <c r="AC41" i="32"/>
  <c r="AE15" i="34" s="1"/>
  <c r="AA41" i="32"/>
  <c r="AE14" i="34" s="1"/>
  <c r="Y41" i="32"/>
  <c r="AE13" i="34" s="1"/>
  <c r="W41" i="32"/>
  <c r="AE12" i="34" s="1"/>
  <c r="U41" i="32"/>
  <c r="AE11" i="34" s="1"/>
  <c r="S41" i="32"/>
  <c r="AE10" i="34" s="1"/>
  <c r="Q41" i="32"/>
  <c r="AE9" i="34" s="1"/>
  <c r="O41" i="32"/>
  <c r="M41" i="32"/>
  <c r="AE7" i="34" s="1"/>
  <c r="K41" i="32"/>
  <c r="AE6" i="34" s="1"/>
  <c r="I41" i="32"/>
  <c r="AE5" i="34" s="1"/>
  <c r="G41" i="32"/>
  <c r="AE4" i="34" s="1"/>
  <c r="E41" i="32"/>
  <c r="AE3" i="34" s="1"/>
  <c r="C41" i="32"/>
  <c r="BL40" i="32"/>
  <c r="BR39" i="32"/>
  <c r="BP39" i="32"/>
  <c r="BH39" i="32"/>
  <c r="AJ31" i="33" s="1"/>
  <c r="BF39" i="32"/>
  <c r="AJ30" i="33" s="1"/>
  <c r="BD39" i="32"/>
  <c r="AJ29" i="33" s="1"/>
  <c r="BB39" i="32"/>
  <c r="AJ28" i="33" s="1"/>
  <c r="AZ39" i="32"/>
  <c r="AJ27" i="33" s="1"/>
  <c r="AX39" i="32"/>
  <c r="AJ26" i="33" s="1"/>
  <c r="AV39" i="32"/>
  <c r="AJ25" i="33" s="1"/>
  <c r="AT39" i="32"/>
  <c r="AJ24" i="33" s="1"/>
  <c r="AR39" i="32"/>
  <c r="AJ23" i="33" s="1"/>
  <c r="AP39" i="32"/>
  <c r="AJ22" i="33" s="1"/>
  <c r="AN39" i="32"/>
  <c r="AJ21" i="33" s="1"/>
  <c r="AL39" i="32"/>
  <c r="AJ20" i="33" s="1"/>
  <c r="AJ39" i="32"/>
  <c r="AJ19" i="33" s="1"/>
  <c r="AH39" i="32"/>
  <c r="AJ18" i="33" s="1"/>
  <c r="AF39" i="32"/>
  <c r="AJ17" i="33" s="1"/>
  <c r="AD39" i="32"/>
  <c r="AJ16" i="33" s="1"/>
  <c r="AB39" i="32"/>
  <c r="AJ15" i="33" s="1"/>
  <c r="Z39" i="32"/>
  <c r="AJ14" i="33" s="1"/>
  <c r="X39" i="32"/>
  <c r="AJ13" i="33" s="1"/>
  <c r="V39" i="32"/>
  <c r="AJ12" i="33" s="1"/>
  <c r="T39" i="32"/>
  <c r="AJ11" i="33" s="1"/>
  <c r="R39" i="32"/>
  <c r="AJ10" i="33" s="1"/>
  <c r="P39" i="32"/>
  <c r="AJ9" i="33" s="1"/>
  <c r="N39" i="32"/>
  <c r="L39" i="32"/>
  <c r="AJ7" i="33" s="1"/>
  <c r="J39" i="32"/>
  <c r="AJ6" i="33" s="1"/>
  <c r="H39" i="32"/>
  <c r="AJ5" i="33" s="1"/>
  <c r="F39" i="32"/>
  <c r="AJ4" i="33" s="1"/>
  <c r="D39" i="32"/>
  <c r="AJ3" i="33" s="1"/>
  <c r="B39" i="32"/>
  <c r="BW38" i="32"/>
  <c r="BU38" i="32"/>
  <c r="BS38" i="32"/>
  <c r="BM38" i="32"/>
  <c r="BN38" i="32" s="1"/>
  <c r="BL38" i="32"/>
  <c r="BI38" i="32"/>
  <c r="AD31" i="34" s="1"/>
  <c r="BG38" i="32"/>
  <c r="AD30" i="34" s="1"/>
  <c r="BE38" i="32"/>
  <c r="AD29" i="34" s="1"/>
  <c r="BC38" i="32"/>
  <c r="AD28" i="34" s="1"/>
  <c r="BA38" i="32"/>
  <c r="AD27" i="34" s="1"/>
  <c r="AY38" i="32"/>
  <c r="AD26" i="34" s="1"/>
  <c r="AW38" i="32"/>
  <c r="AD25" i="34" s="1"/>
  <c r="AU38" i="32"/>
  <c r="AD24" i="34" s="1"/>
  <c r="AS38" i="32"/>
  <c r="AD23" i="34" s="1"/>
  <c r="AQ38" i="32"/>
  <c r="AD22" i="34" s="1"/>
  <c r="AO38" i="32"/>
  <c r="AD21" i="34" s="1"/>
  <c r="AM38" i="32"/>
  <c r="AD20" i="34" s="1"/>
  <c r="AK38" i="32"/>
  <c r="AD19" i="34" s="1"/>
  <c r="AI38" i="32"/>
  <c r="AD18" i="34" s="1"/>
  <c r="AG38" i="32"/>
  <c r="AD17" i="34" s="1"/>
  <c r="AE38" i="32"/>
  <c r="AD16" i="34" s="1"/>
  <c r="AC38" i="32"/>
  <c r="AD15" i="34" s="1"/>
  <c r="AA38" i="32"/>
  <c r="AD14" i="34" s="1"/>
  <c r="Y38" i="32"/>
  <c r="AD13" i="34" s="1"/>
  <c r="W38" i="32"/>
  <c r="AD12" i="34" s="1"/>
  <c r="U38" i="32"/>
  <c r="AD11" i="34" s="1"/>
  <c r="S38" i="32"/>
  <c r="AD10" i="34" s="1"/>
  <c r="Q38" i="32"/>
  <c r="AD9" i="34" s="1"/>
  <c r="O38" i="32"/>
  <c r="AD8" i="34" s="1"/>
  <c r="M38" i="32"/>
  <c r="AD7" i="34" s="1"/>
  <c r="K38" i="32"/>
  <c r="AD6" i="34" s="1"/>
  <c r="I38" i="32"/>
  <c r="AD5" i="34" s="1"/>
  <c r="G38" i="32"/>
  <c r="AD4" i="34" s="1"/>
  <c r="E38" i="32"/>
  <c r="AD3" i="34" s="1"/>
  <c r="C38" i="32"/>
  <c r="BW37" i="32"/>
  <c r="BU37" i="32"/>
  <c r="BS37" i="32"/>
  <c r="BM37" i="32"/>
  <c r="BN37" i="32" s="1"/>
  <c r="BL37" i="32"/>
  <c r="BI37" i="32"/>
  <c r="AC31" i="34" s="1"/>
  <c r="BG37" i="32"/>
  <c r="AC30" i="34" s="1"/>
  <c r="BE37" i="32"/>
  <c r="AC29" i="34" s="1"/>
  <c r="BC37" i="32"/>
  <c r="AC28" i="34" s="1"/>
  <c r="BA37" i="32"/>
  <c r="AC27" i="34" s="1"/>
  <c r="AY37" i="32"/>
  <c r="AC26" i="34" s="1"/>
  <c r="AW37" i="32"/>
  <c r="AC25" i="34" s="1"/>
  <c r="AU37" i="32"/>
  <c r="AC24" i="34" s="1"/>
  <c r="AS37" i="32"/>
  <c r="AC23" i="34" s="1"/>
  <c r="AQ37" i="32"/>
  <c r="AC22" i="34" s="1"/>
  <c r="AO37" i="32"/>
  <c r="AC21" i="34" s="1"/>
  <c r="AM37" i="32"/>
  <c r="AC20" i="34" s="1"/>
  <c r="AK37" i="32"/>
  <c r="AC19" i="34" s="1"/>
  <c r="AI37" i="32"/>
  <c r="AC18" i="34" s="1"/>
  <c r="AG37" i="32"/>
  <c r="AC17" i="34" s="1"/>
  <c r="AE37" i="32"/>
  <c r="AC16" i="34" s="1"/>
  <c r="AC37" i="32"/>
  <c r="AC15" i="34" s="1"/>
  <c r="AA37" i="32"/>
  <c r="AC14" i="34" s="1"/>
  <c r="Y37" i="32"/>
  <c r="AC13" i="34" s="1"/>
  <c r="W37" i="32"/>
  <c r="AC12" i="34" s="1"/>
  <c r="U37" i="32"/>
  <c r="AC11" i="34" s="1"/>
  <c r="S37" i="32"/>
  <c r="AC10" i="34" s="1"/>
  <c r="Q37" i="32"/>
  <c r="AC9" i="34" s="1"/>
  <c r="O37" i="32"/>
  <c r="AC8" i="34" s="1"/>
  <c r="M37" i="32"/>
  <c r="AC7" i="34" s="1"/>
  <c r="K37" i="32"/>
  <c r="I37" i="32"/>
  <c r="AC5" i="34" s="1"/>
  <c r="G37" i="32"/>
  <c r="AC4" i="34" s="1"/>
  <c r="E37" i="32"/>
  <c r="AC3" i="34" s="1"/>
  <c r="C37" i="32"/>
  <c r="BL36" i="32"/>
  <c r="BR35" i="32"/>
  <c r="BP35" i="32"/>
  <c r="BH35" i="32"/>
  <c r="AG31" i="33" s="1"/>
  <c r="BF35" i="32"/>
  <c r="AG30" i="33" s="1"/>
  <c r="BD35" i="32"/>
  <c r="AG29" i="33" s="1"/>
  <c r="BB35" i="32"/>
  <c r="AG28" i="33" s="1"/>
  <c r="AZ35" i="32"/>
  <c r="AG27" i="33" s="1"/>
  <c r="AX35" i="32"/>
  <c r="AG26" i="33" s="1"/>
  <c r="AV35" i="32"/>
  <c r="AG25" i="33" s="1"/>
  <c r="AT35" i="32"/>
  <c r="AG24" i="33" s="1"/>
  <c r="AR35" i="32"/>
  <c r="AG23" i="33" s="1"/>
  <c r="AP35" i="32"/>
  <c r="AG22" i="33" s="1"/>
  <c r="AN35" i="32"/>
  <c r="AG21" i="33" s="1"/>
  <c r="AL35" i="32"/>
  <c r="AG20" i="33" s="1"/>
  <c r="AJ35" i="32"/>
  <c r="AG19" i="33" s="1"/>
  <c r="AH35" i="32"/>
  <c r="AG18" i="33" s="1"/>
  <c r="AF35" i="32"/>
  <c r="AG17" i="33" s="1"/>
  <c r="AD35" i="32"/>
  <c r="AG16" i="33" s="1"/>
  <c r="AB35" i="32"/>
  <c r="AG15" i="33" s="1"/>
  <c r="Z35" i="32"/>
  <c r="AG14" i="33" s="1"/>
  <c r="X35" i="32"/>
  <c r="AG13" i="33" s="1"/>
  <c r="V35" i="32"/>
  <c r="AG12" i="33" s="1"/>
  <c r="T35" i="32"/>
  <c r="AG11" i="33" s="1"/>
  <c r="R35" i="32"/>
  <c r="AG10" i="33" s="1"/>
  <c r="P35" i="32"/>
  <c r="AG9" i="33" s="1"/>
  <c r="N35" i="32"/>
  <c r="AG8" i="33" s="1"/>
  <c r="L35" i="32"/>
  <c r="AG7" i="33" s="1"/>
  <c r="J35" i="32"/>
  <c r="AG6" i="33" s="1"/>
  <c r="H35" i="32"/>
  <c r="AG5" i="33" s="1"/>
  <c r="F35" i="32"/>
  <c r="AG4" i="33" s="1"/>
  <c r="D35" i="32"/>
  <c r="AG3" i="33" s="1"/>
  <c r="B35" i="32"/>
  <c r="AG2" i="33" s="1"/>
  <c r="BW34" i="32"/>
  <c r="BU34" i="32"/>
  <c r="BS34" i="32"/>
  <c r="BM34" i="32"/>
  <c r="BN34" i="32" s="1"/>
  <c r="BL34" i="32"/>
  <c r="BI34" i="32"/>
  <c r="AB31" i="34" s="1"/>
  <c r="BG34" i="32"/>
  <c r="AB30" i="34" s="1"/>
  <c r="BE34" i="32"/>
  <c r="AB29" i="34" s="1"/>
  <c r="BC34" i="32"/>
  <c r="AB28" i="34" s="1"/>
  <c r="BA34" i="32"/>
  <c r="AB27" i="34" s="1"/>
  <c r="AY34" i="32"/>
  <c r="AB26" i="34" s="1"/>
  <c r="AW34" i="32"/>
  <c r="AB25" i="34" s="1"/>
  <c r="AU34" i="32"/>
  <c r="AB24" i="34" s="1"/>
  <c r="AS34" i="32"/>
  <c r="AB23" i="34" s="1"/>
  <c r="AQ34" i="32"/>
  <c r="AB22" i="34" s="1"/>
  <c r="AO34" i="32"/>
  <c r="AB21" i="34" s="1"/>
  <c r="AM34" i="32"/>
  <c r="AB20" i="34" s="1"/>
  <c r="AK34" i="32"/>
  <c r="AB19" i="34" s="1"/>
  <c r="AI34" i="32"/>
  <c r="AB18" i="34" s="1"/>
  <c r="AG34" i="32"/>
  <c r="AB17" i="34" s="1"/>
  <c r="AE34" i="32"/>
  <c r="AB16" i="34" s="1"/>
  <c r="AC34" i="32"/>
  <c r="AB15" i="34" s="1"/>
  <c r="AA34" i="32"/>
  <c r="AB14" i="34" s="1"/>
  <c r="Y34" i="32"/>
  <c r="AB13" i="34" s="1"/>
  <c r="W34" i="32"/>
  <c r="AB12" i="34" s="1"/>
  <c r="U34" i="32"/>
  <c r="AB11" i="34" s="1"/>
  <c r="S34" i="32"/>
  <c r="AB10" i="34" s="1"/>
  <c r="Q34" i="32"/>
  <c r="AB9" i="34" s="1"/>
  <c r="O34" i="32"/>
  <c r="AB8" i="34" s="1"/>
  <c r="M34" i="32"/>
  <c r="AB7" i="34" s="1"/>
  <c r="K34" i="32"/>
  <c r="AB6" i="34" s="1"/>
  <c r="I34" i="32"/>
  <c r="AB5" i="34" s="1"/>
  <c r="G34" i="32"/>
  <c r="AB4" i="34" s="1"/>
  <c r="E34" i="32"/>
  <c r="AB3" i="34" s="1"/>
  <c r="C34" i="32"/>
  <c r="BX33" i="32"/>
  <c r="BW33" i="32"/>
  <c r="BU33" i="32"/>
  <c r="BS33" i="32"/>
  <c r="BM33" i="32"/>
  <c r="BN33" i="32" s="1"/>
  <c r="BL33" i="32"/>
  <c r="BI33" i="32"/>
  <c r="AA31" i="34" s="1"/>
  <c r="BG33" i="32"/>
  <c r="AA30" i="34" s="1"/>
  <c r="BE33" i="32"/>
  <c r="AA29" i="34" s="1"/>
  <c r="BC33" i="32"/>
  <c r="AA28" i="34" s="1"/>
  <c r="BA33" i="32"/>
  <c r="AA27" i="34" s="1"/>
  <c r="AY33" i="32"/>
  <c r="AA26" i="34" s="1"/>
  <c r="AW33" i="32"/>
  <c r="AA25" i="34" s="1"/>
  <c r="AU33" i="32"/>
  <c r="AA24" i="34" s="1"/>
  <c r="AS33" i="32"/>
  <c r="AA23" i="34" s="1"/>
  <c r="AQ33" i="32"/>
  <c r="AA22" i="34" s="1"/>
  <c r="AO33" i="32"/>
  <c r="AA21" i="34" s="1"/>
  <c r="AM33" i="32"/>
  <c r="AA20" i="34" s="1"/>
  <c r="AK33" i="32"/>
  <c r="AA19" i="34" s="1"/>
  <c r="AI33" i="32"/>
  <c r="AA18" i="34" s="1"/>
  <c r="AG33" i="32"/>
  <c r="AA17" i="34" s="1"/>
  <c r="AE33" i="32"/>
  <c r="AA16" i="34" s="1"/>
  <c r="AC33" i="32"/>
  <c r="AA15" i="34" s="1"/>
  <c r="AA33" i="32"/>
  <c r="AA14" i="34" s="1"/>
  <c r="Y33" i="32"/>
  <c r="AA13" i="34" s="1"/>
  <c r="W33" i="32"/>
  <c r="AA12" i="34" s="1"/>
  <c r="U33" i="32"/>
  <c r="AA11" i="34" s="1"/>
  <c r="S33" i="32"/>
  <c r="AA10" i="34" s="1"/>
  <c r="Q33" i="32"/>
  <c r="AA9" i="34" s="1"/>
  <c r="O33" i="32"/>
  <c r="AA8" i="34" s="1"/>
  <c r="M33" i="32"/>
  <c r="AA7" i="34" s="1"/>
  <c r="K33" i="32"/>
  <c r="AA6" i="34" s="1"/>
  <c r="I33" i="32"/>
  <c r="AA5" i="34" s="1"/>
  <c r="G33" i="32"/>
  <c r="E33" i="32"/>
  <c r="AA3" i="34" s="1"/>
  <c r="C33" i="32"/>
  <c r="BL32" i="32"/>
  <c r="BW31" i="32"/>
  <c r="BU31" i="32"/>
  <c r="BS31" i="32"/>
  <c r="BM31" i="32"/>
  <c r="BN31" i="32" s="1"/>
  <c r="BL31" i="32"/>
  <c r="BI31" i="32"/>
  <c r="Z31" i="34" s="1"/>
  <c r="BG31" i="32"/>
  <c r="Z30" i="34" s="1"/>
  <c r="BE31" i="32"/>
  <c r="Z29" i="34" s="1"/>
  <c r="BC31" i="32"/>
  <c r="Z28" i="34" s="1"/>
  <c r="BA31" i="32"/>
  <c r="Z27" i="34" s="1"/>
  <c r="AY31" i="32"/>
  <c r="Z26" i="34" s="1"/>
  <c r="AW31" i="32"/>
  <c r="Z25" i="34" s="1"/>
  <c r="AU31" i="32"/>
  <c r="Z24" i="34" s="1"/>
  <c r="AS31" i="32"/>
  <c r="Z23" i="34" s="1"/>
  <c r="AQ31" i="32"/>
  <c r="Z22" i="34" s="1"/>
  <c r="AO31" i="32"/>
  <c r="Z21" i="34" s="1"/>
  <c r="AM31" i="32"/>
  <c r="Z20" i="34" s="1"/>
  <c r="AK31" i="32"/>
  <c r="Z19" i="34" s="1"/>
  <c r="AI31" i="32"/>
  <c r="Z18" i="34" s="1"/>
  <c r="AG31" i="32"/>
  <c r="Z17" i="34" s="1"/>
  <c r="AE31" i="32"/>
  <c r="Z16" i="34" s="1"/>
  <c r="AC31" i="32"/>
  <c r="Z15" i="34" s="1"/>
  <c r="AA31" i="32"/>
  <c r="Z14" i="34" s="1"/>
  <c r="Y31" i="32"/>
  <c r="Z13" i="34" s="1"/>
  <c r="W31" i="32"/>
  <c r="Z12" i="34" s="1"/>
  <c r="U31" i="32"/>
  <c r="Z11" i="34" s="1"/>
  <c r="S31" i="32"/>
  <c r="Z10" i="34" s="1"/>
  <c r="Q31" i="32"/>
  <c r="Z9" i="34" s="1"/>
  <c r="O31" i="32"/>
  <c r="M31" i="32"/>
  <c r="Z7" i="34" s="1"/>
  <c r="K31" i="32"/>
  <c r="Z6" i="34" s="1"/>
  <c r="I31" i="32"/>
  <c r="Z5" i="34" s="1"/>
  <c r="G31" i="32"/>
  <c r="Z4" i="34" s="1"/>
  <c r="E31" i="32"/>
  <c r="Z3" i="34" s="1"/>
  <c r="C31" i="32"/>
  <c r="BW30" i="32"/>
  <c r="BU30" i="32"/>
  <c r="BS30" i="32"/>
  <c r="BR30" i="32"/>
  <c r="BP30" i="32"/>
  <c r="BN30" i="32"/>
  <c r="BM30" i="32"/>
  <c r="BL30" i="32"/>
  <c r="BX29" i="32"/>
  <c r="BW29" i="32"/>
  <c r="BU29" i="32"/>
  <c r="BS29" i="32"/>
  <c r="BM29" i="32"/>
  <c r="BN29" i="32" s="1"/>
  <c r="BL29" i="32"/>
  <c r="BI29" i="32"/>
  <c r="Y31" i="34" s="1"/>
  <c r="BG29" i="32"/>
  <c r="Y30" i="34" s="1"/>
  <c r="BE29" i="32"/>
  <c r="Y29" i="34" s="1"/>
  <c r="BC29" i="32"/>
  <c r="Y28" i="34" s="1"/>
  <c r="BA29" i="32"/>
  <c r="Y27" i="34" s="1"/>
  <c r="AY29" i="32"/>
  <c r="Y26" i="34" s="1"/>
  <c r="AW29" i="32"/>
  <c r="Y25" i="34" s="1"/>
  <c r="AU29" i="32"/>
  <c r="Y24" i="34" s="1"/>
  <c r="AS29" i="32"/>
  <c r="Y23" i="34" s="1"/>
  <c r="AQ29" i="32"/>
  <c r="Y22" i="34" s="1"/>
  <c r="AO29" i="32"/>
  <c r="Y21" i="34" s="1"/>
  <c r="AM29" i="32"/>
  <c r="Y20" i="34" s="1"/>
  <c r="AK29" i="32"/>
  <c r="Y19" i="34" s="1"/>
  <c r="AI29" i="32"/>
  <c r="Y18" i="34" s="1"/>
  <c r="AG29" i="32"/>
  <c r="Y17" i="34" s="1"/>
  <c r="AE29" i="32"/>
  <c r="Y16" i="34" s="1"/>
  <c r="AC29" i="32"/>
  <c r="Y15" i="34" s="1"/>
  <c r="AA29" i="32"/>
  <c r="Y14" i="34" s="1"/>
  <c r="Y29" i="32"/>
  <c r="Y13" i="34" s="1"/>
  <c r="W29" i="32"/>
  <c r="Y12" i="34" s="1"/>
  <c r="U29" i="32"/>
  <c r="Y11" i="34" s="1"/>
  <c r="S29" i="32"/>
  <c r="Y10" i="34" s="1"/>
  <c r="Q29" i="32"/>
  <c r="Y9" i="34" s="1"/>
  <c r="O29" i="32"/>
  <c r="Y8" i="34" s="1"/>
  <c r="M29" i="32"/>
  <c r="Y7" i="34" s="1"/>
  <c r="K29" i="32"/>
  <c r="Y6" i="34" s="1"/>
  <c r="I29" i="32"/>
  <c r="Y5" i="34" s="1"/>
  <c r="G29" i="32"/>
  <c r="E29" i="32"/>
  <c r="C29" i="32"/>
  <c r="BW28" i="32"/>
  <c r="BU28" i="32"/>
  <c r="BS28" i="32"/>
  <c r="BM28" i="32"/>
  <c r="BN28" i="32" s="1"/>
  <c r="BL28" i="32"/>
  <c r="BI28" i="32"/>
  <c r="X31" i="34" s="1"/>
  <c r="BG28" i="32"/>
  <c r="X30" i="34" s="1"/>
  <c r="BE28" i="32"/>
  <c r="X29" i="34" s="1"/>
  <c r="BC28" i="32"/>
  <c r="X28" i="34" s="1"/>
  <c r="BA28" i="32"/>
  <c r="X27" i="34" s="1"/>
  <c r="AY28" i="32"/>
  <c r="X26" i="34" s="1"/>
  <c r="AW28" i="32"/>
  <c r="X25" i="34" s="1"/>
  <c r="AU28" i="32"/>
  <c r="X24" i="34" s="1"/>
  <c r="AS28" i="32"/>
  <c r="X23" i="34" s="1"/>
  <c r="AQ28" i="32"/>
  <c r="X22" i="34" s="1"/>
  <c r="AO28" i="32"/>
  <c r="X21" i="34" s="1"/>
  <c r="AM28" i="32"/>
  <c r="X20" i="34" s="1"/>
  <c r="AK28" i="32"/>
  <c r="X19" i="34" s="1"/>
  <c r="AI28" i="32"/>
  <c r="X18" i="34" s="1"/>
  <c r="AG28" i="32"/>
  <c r="X17" i="34" s="1"/>
  <c r="AE28" i="32"/>
  <c r="X16" i="34" s="1"/>
  <c r="AC28" i="32"/>
  <c r="X15" i="34" s="1"/>
  <c r="AA28" i="32"/>
  <c r="X14" i="34" s="1"/>
  <c r="Y28" i="32"/>
  <c r="X13" i="34" s="1"/>
  <c r="W28" i="32"/>
  <c r="X12" i="34" s="1"/>
  <c r="U28" i="32"/>
  <c r="X11" i="34" s="1"/>
  <c r="S28" i="32"/>
  <c r="X10" i="34" s="1"/>
  <c r="Q28" i="32"/>
  <c r="X9" i="34" s="1"/>
  <c r="O28" i="32"/>
  <c r="X8" i="34" s="1"/>
  <c r="M28" i="32"/>
  <c r="X7" i="34" s="1"/>
  <c r="K28" i="32"/>
  <c r="X6" i="34" s="1"/>
  <c r="I28" i="32"/>
  <c r="X5" i="34" s="1"/>
  <c r="G28" i="32"/>
  <c r="X4" i="34" s="1"/>
  <c r="E28" i="32"/>
  <c r="X3" i="34" s="1"/>
  <c r="C28" i="32"/>
  <c r="BW27" i="32"/>
  <c r="BU27" i="32"/>
  <c r="BS27" i="32"/>
  <c r="BN27" i="32"/>
  <c r="BM27" i="32"/>
  <c r="BL27" i="32"/>
  <c r="BI27" i="32"/>
  <c r="W31" i="34" s="1"/>
  <c r="BG27" i="32"/>
  <c r="W30" i="34" s="1"/>
  <c r="BE27" i="32"/>
  <c r="W29" i="34" s="1"/>
  <c r="BC27" i="32"/>
  <c r="W28" i="34" s="1"/>
  <c r="BA27" i="32"/>
  <c r="W27" i="34" s="1"/>
  <c r="AY27" i="32"/>
  <c r="W26" i="34" s="1"/>
  <c r="AW27" i="32"/>
  <c r="W25" i="34" s="1"/>
  <c r="AU27" i="32"/>
  <c r="W24" i="34" s="1"/>
  <c r="AS27" i="32"/>
  <c r="W23" i="34" s="1"/>
  <c r="AQ27" i="32"/>
  <c r="W22" i="34" s="1"/>
  <c r="AO27" i="32"/>
  <c r="W21" i="34" s="1"/>
  <c r="AM27" i="32"/>
  <c r="W20" i="34" s="1"/>
  <c r="AK27" i="32"/>
  <c r="W19" i="34" s="1"/>
  <c r="AI27" i="32"/>
  <c r="W18" i="34" s="1"/>
  <c r="AG27" i="32"/>
  <c r="W17" i="34" s="1"/>
  <c r="AE27" i="32"/>
  <c r="W16" i="34" s="1"/>
  <c r="AC27" i="32"/>
  <c r="W15" i="34" s="1"/>
  <c r="AA27" i="32"/>
  <c r="W14" i="34" s="1"/>
  <c r="Y27" i="32"/>
  <c r="W13" i="34" s="1"/>
  <c r="W27" i="32"/>
  <c r="W12" i="34" s="1"/>
  <c r="U27" i="32"/>
  <c r="W11" i="34" s="1"/>
  <c r="S27" i="32"/>
  <c r="W10" i="34" s="1"/>
  <c r="Q27" i="32"/>
  <c r="W9" i="34" s="1"/>
  <c r="O27" i="32"/>
  <c r="W8" i="34" s="1"/>
  <c r="M27" i="32"/>
  <c r="W7" i="34" s="1"/>
  <c r="K27" i="32"/>
  <c r="W6" i="34" s="1"/>
  <c r="I27" i="32"/>
  <c r="W5" i="34" s="1"/>
  <c r="G27" i="32"/>
  <c r="W4" i="34" s="1"/>
  <c r="E27" i="32"/>
  <c r="W3" i="34" s="1"/>
  <c r="C27" i="32"/>
  <c r="BW26" i="32"/>
  <c r="BU26" i="32"/>
  <c r="BS26" i="32"/>
  <c r="BM26" i="32"/>
  <c r="BN26" i="32" s="1"/>
  <c r="BL26" i="32"/>
  <c r="BI26" i="32"/>
  <c r="V31" i="34" s="1"/>
  <c r="BG26" i="32"/>
  <c r="V30" i="34" s="1"/>
  <c r="BE26" i="32"/>
  <c r="V29" i="34" s="1"/>
  <c r="BC26" i="32"/>
  <c r="V28" i="34" s="1"/>
  <c r="BA26" i="32"/>
  <c r="V27" i="34" s="1"/>
  <c r="AY26" i="32"/>
  <c r="V26" i="34" s="1"/>
  <c r="AW26" i="32"/>
  <c r="V25" i="34" s="1"/>
  <c r="AU26" i="32"/>
  <c r="V24" i="34" s="1"/>
  <c r="AS26" i="32"/>
  <c r="V23" i="34" s="1"/>
  <c r="AQ26" i="32"/>
  <c r="V22" i="34" s="1"/>
  <c r="AO26" i="32"/>
  <c r="V21" i="34" s="1"/>
  <c r="AM26" i="32"/>
  <c r="V20" i="34" s="1"/>
  <c r="AK26" i="32"/>
  <c r="V19" i="34" s="1"/>
  <c r="AI26" i="32"/>
  <c r="V18" i="34" s="1"/>
  <c r="AG26" i="32"/>
  <c r="V17" i="34" s="1"/>
  <c r="AE26" i="32"/>
  <c r="V16" i="34" s="1"/>
  <c r="AC26" i="32"/>
  <c r="V15" i="34" s="1"/>
  <c r="AA26" i="32"/>
  <c r="V14" i="34" s="1"/>
  <c r="Y26" i="32"/>
  <c r="V13" i="34" s="1"/>
  <c r="W26" i="32"/>
  <c r="V12" i="34" s="1"/>
  <c r="U26" i="32"/>
  <c r="V11" i="34" s="1"/>
  <c r="S26" i="32"/>
  <c r="V10" i="34" s="1"/>
  <c r="Q26" i="32"/>
  <c r="V9" i="34" s="1"/>
  <c r="O26" i="32"/>
  <c r="V8" i="34" s="1"/>
  <c r="M26" i="32"/>
  <c r="V7" i="34" s="1"/>
  <c r="K26" i="32"/>
  <c r="V6" i="34" s="1"/>
  <c r="I26" i="32"/>
  <c r="V5" i="34" s="1"/>
  <c r="G26" i="32"/>
  <c r="V4" i="34" s="1"/>
  <c r="E26" i="32"/>
  <c r="V3" i="34" s="1"/>
  <c r="C26" i="32"/>
  <c r="BW25" i="32"/>
  <c r="BU25" i="32"/>
  <c r="BS25" i="32"/>
  <c r="BM25" i="32"/>
  <c r="BN25" i="32" s="1"/>
  <c r="BL25" i="32"/>
  <c r="BI25" i="32"/>
  <c r="U31" i="34" s="1"/>
  <c r="BG25" i="32"/>
  <c r="U30" i="34" s="1"/>
  <c r="BE25" i="32"/>
  <c r="U29" i="34" s="1"/>
  <c r="BC25" i="32"/>
  <c r="U28" i="34" s="1"/>
  <c r="BA25" i="32"/>
  <c r="U27" i="34" s="1"/>
  <c r="AY25" i="32"/>
  <c r="U26" i="34" s="1"/>
  <c r="AW25" i="32"/>
  <c r="U25" i="34" s="1"/>
  <c r="AU25" i="32"/>
  <c r="U24" i="34" s="1"/>
  <c r="AS25" i="32"/>
  <c r="U23" i="34" s="1"/>
  <c r="AQ25" i="32"/>
  <c r="U22" i="34" s="1"/>
  <c r="AO25" i="32"/>
  <c r="U21" i="34" s="1"/>
  <c r="AM25" i="32"/>
  <c r="U20" i="34" s="1"/>
  <c r="AK25" i="32"/>
  <c r="U19" i="34" s="1"/>
  <c r="AI25" i="32"/>
  <c r="U18" i="34" s="1"/>
  <c r="AG25" i="32"/>
  <c r="U17" i="34" s="1"/>
  <c r="AE25" i="32"/>
  <c r="U16" i="34" s="1"/>
  <c r="AC25" i="32"/>
  <c r="U15" i="34" s="1"/>
  <c r="AA25" i="32"/>
  <c r="U14" i="34" s="1"/>
  <c r="Y25" i="32"/>
  <c r="U13" i="34" s="1"/>
  <c r="W25" i="32"/>
  <c r="U12" i="34" s="1"/>
  <c r="U25" i="32"/>
  <c r="U11" i="34" s="1"/>
  <c r="S25" i="32"/>
  <c r="U10" i="34" s="1"/>
  <c r="Q25" i="32"/>
  <c r="U9" i="34" s="1"/>
  <c r="O25" i="32"/>
  <c r="M25" i="32"/>
  <c r="U7" i="34" s="1"/>
  <c r="K25" i="32"/>
  <c r="U6" i="34" s="1"/>
  <c r="I25" i="32"/>
  <c r="U5" i="34" s="1"/>
  <c r="G25" i="32"/>
  <c r="E25" i="32"/>
  <c r="U3" i="34" s="1"/>
  <c r="C25" i="32"/>
  <c r="BW24" i="32"/>
  <c r="BU24" i="32"/>
  <c r="BS24" i="32"/>
  <c r="BM24" i="32"/>
  <c r="BN24" i="32" s="1"/>
  <c r="BL24" i="32"/>
  <c r="BI24" i="32"/>
  <c r="T31" i="34" s="1"/>
  <c r="BG24" i="32"/>
  <c r="T30" i="34" s="1"/>
  <c r="BE24" i="32"/>
  <c r="T29" i="34" s="1"/>
  <c r="BC24" i="32"/>
  <c r="T28" i="34" s="1"/>
  <c r="BA24" i="32"/>
  <c r="T27" i="34" s="1"/>
  <c r="AY24" i="32"/>
  <c r="T26" i="34" s="1"/>
  <c r="AW24" i="32"/>
  <c r="T25" i="34" s="1"/>
  <c r="AU24" i="32"/>
  <c r="T24" i="34" s="1"/>
  <c r="AS24" i="32"/>
  <c r="T23" i="34" s="1"/>
  <c r="AQ24" i="32"/>
  <c r="T22" i="34" s="1"/>
  <c r="AO24" i="32"/>
  <c r="T21" i="34" s="1"/>
  <c r="AM24" i="32"/>
  <c r="T20" i="34" s="1"/>
  <c r="AK24" i="32"/>
  <c r="T19" i="34" s="1"/>
  <c r="AI24" i="32"/>
  <c r="T18" i="34" s="1"/>
  <c r="AG24" i="32"/>
  <c r="T17" i="34" s="1"/>
  <c r="AE24" i="32"/>
  <c r="T16" i="34" s="1"/>
  <c r="AC24" i="32"/>
  <c r="T15" i="34" s="1"/>
  <c r="AA24" i="32"/>
  <c r="T14" i="34" s="1"/>
  <c r="Y24" i="32"/>
  <c r="T13" i="34" s="1"/>
  <c r="W24" i="32"/>
  <c r="T12" i="34" s="1"/>
  <c r="U24" i="32"/>
  <c r="T11" i="34" s="1"/>
  <c r="S24" i="32"/>
  <c r="T10" i="34" s="1"/>
  <c r="Q24" i="32"/>
  <c r="T9" i="34" s="1"/>
  <c r="O24" i="32"/>
  <c r="T8" i="34" s="1"/>
  <c r="M24" i="32"/>
  <c r="T7" i="34" s="1"/>
  <c r="K24" i="32"/>
  <c r="T6" i="34" s="1"/>
  <c r="I24" i="32"/>
  <c r="T5" i="34" s="1"/>
  <c r="G24" i="32"/>
  <c r="T4" i="34" s="1"/>
  <c r="E24" i="32"/>
  <c r="T3" i="34" s="1"/>
  <c r="C24" i="32"/>
  <c r="BW23" i="32"/>
  <c r="BU23" i="32"/>
  <c r="BS23" i="32"/>
  <c r="BM23" i="32"/>
  <c r="BN23" i="32" s="1"/>
  <c r="BL23" i="32"/>
  <c r="BI23" i="32"/>
  <c r="S31" i="34" s="1"/>
  <c r="BG23" i="32"/>
  <c r="S30" i="34" s="1"/>
  <c r="BE23" i="32"/>
  <c r="S29" i="34" s="1"/>
  <c r="BC23" i="32"/>
  <c r="S28" i="34" s="1"/>
  <c r="BA23" i="32"/>
  <c r="S27" i="34" s="1"/>
  <c r="AY23" i="32"/>
  <c r="S26" i="34" s="1"/>
  <c r="AW23" i="32"/>
  <c r="S25" i="34" s="1"/>
  <c r="AU23" i="32"/>
  <c r="S24" i="34" s="1"/>
  <c r="AS23" i="32"/>
  <c r="S23" i="34" s="1"/>
  <c r="AQ23" i="32"/>
  <c r="S22" i="34" s="1"/>
  <c r="AO23" i="32"/>
  <c r="S21" i="34" s="1"/>
  <c r="AM23" i="32"/>
  <c r="S20" i="34" s="1"/>
  <c r="AK23" i="32"/>
  <c r="S19" i="34" s="1"/>
  <c r="AI23" i="32"/>
  <c r="S18" i="34" s="1"/>
  <c r="AG23" i="32"/>
  <c r="S17" i="34" s="1"/>
  <c r="AE23" i="32"/>
  <c r="S16" i="34" s="1"/>
  <c r="AC23" i="32"/>
  <c r="S15" i="34" s="1"/>
  <c r="AA23" i="32"/>
  <c r="S14" i="34" s="1"/>
  <c r="Y23" i="32"/>
  <c r="S13" i="34" s="1"/>
  <c r="W23" i="32"/>
  <c r="S12" i="34" s="1"/>
  <c r="U23" i="32"/>
  <c r="S11" i="34" s="1"/>
  <c r="S23" i="32"/>
  <c r="S10" i="34" s="1"/>
  <c r="Q23" i="32"/>
  <c r="S9" i="34" s="1"/>
  <c r="O23" i="32"/>
  <c r="S8" i="34" s="1"/>
  <c r="M23" i="32"/>
  <c r="S7" i="34" s="1"/>
  <c r="K23" i="32"/>
  <c r="I23" i="32"/>
  <c r="S5" i="34" s="1"/>
  <c r="G23" i="32"/>
  <c r="S4" i="34" s="1"/>
  <c r="E23" i="32"/>
  <c r="S3" i="34" s="1"/>
  <c r="C23" i="32"/>
  <c r="BW22" i="32"/>
  <c r="BU22" i="32"/>
  <c r="BS22" i="32"/>
  <c r="BM22" i="32"/>
  <c r="BN22" i="32" s="1"/>
  <c r="BL22" i="32"/>
  <c r="BI22" i="32"/>
  <c r="R31" i="34" s="1"/>
  <c r="BG22" i="32"/>
  <c r="R30" i="34" s="1"/>
  <c r="BE22" i="32"/>
  <c r="R29" i="34" s="1"/>
  <c r="BC22" i="32"/>
  <c r="R28" i="34" s="1"/>
  <c r="BA22" i="32"/>
  <c r="R27" i="34" s="1"/>
  <c r="AY22" i="32"/>
  <c r="R26" i="34" s="1"/>
  <c r="AW22" i="32"/>
  <c r="R25" i="34" s="1"/>
  <c r="AU22" i="32"/>
  <c r="R24" i="34" s="1"/>
  <c r="AS22" i="32"/>
  <c r="R23" i="34" s="1"/>
  <c r="AQ22" i="32"/>
  <c r="R22" i="34" s="1"/>
  <c r="AO22" i="32"/>
  <c r="R21" i="34" s="1"/>
  <c r="AM22" i="32"/>
  <c r="R20" i="34" s="1"/>
  <c r="AK22" i="32"/>
  <c r="R19" i="34" s="1"/>
  <c r="AI22" i="32"/>
  <c r="R18" i="34" s="1"/>
  <c r="AG22" i="32"/>
  <c r="R17" i="34" s="1"/>
  <c r="AE22" i="32"/>
  <c r="R16" i="34" s="1"/>
  <c r="AC22" i="32"/>
  <c r="R15" i="34" s="1"/>
  <c r="AA22" i="32"/>
  <c r="R14" i="34" s="1"/>
  <c r="Y22" i="32"/>
  <c r="R13" i="34" s="1"/>
  <c r="W22" i="32"/>
  <c r="R12" i="34" s="1"/>
  <c r="U22" i="32"/>
  <c r="R11" i="34" s="1"/>
  <c r="S22" i="32"/>
  <c r="R10" i="34" s="1"/>
  <c r="Q22" i="32"/>
  <c r="R9" i="34" s="1"/>
  <c r="O22" i="32"/>
  <c r="R8" i="34" s="1"/>
  <c r="M22" i="32"/>
  <c r="R7" i="34" s="1"/>
  <c r="K22" i="32"/>
  <c r="R6" i="34" s="1"/>
  <c r="I22" i="32"/>
  <c r="R5" i="34" s="1"/>
  <c r="G22" i="32"/>
  <c r="R4" i="34" s="1"/>
  <c r="E22" i="32"/>
  <c r="R3" i="34" s="1"/>
  <c r="C22" i="32"/>
  <c r="BX21" i="32"/>
  <c r="BW21" i="32"/>
  <c r="BU21" i="32"/>
  <c r="BS21" i="32"/>
  <c r="BM21" i="32"/>
  <c r="BN21" i="32" s="1"/>
  <c r="BL21" i="32"/>
  <c r="BI21" i="32"/>
  <c r="Q31" i="34" s="1"/>
  <c r="BG21" i="32"/>
  <c r="Q30" i="34" s="1"/>
  <c r="BE21" i="32"/>
  <c r="Q29" i="34" s="1"/>
  <c r="BC21" i="32"/>
  <c r="Q28" i="34" s="1"/>
  <c r="BA21" i="32"/>
  <c r="Q27" i="34" s="1"/>
  <c r="AY21" i="32"/>
  <c r="Q26" i="34" s="1"/>
  <c r="AW21" i="32"/>
  <c r="Q25" i="34" s="1"/>
  <c r="AU21" i="32"/>
  <c r="Q24" i="34" s="1"/>
  <c r="AS21" i="32"/>
  <c r="Q23" i="34" s="1"/>
  <c r="AQ21" i="32"/>
  <c r="Q22" i="34" s="1"/>
  <c r="AO21" i="32"/>
  <c r="Q21" i="34" s="1"/>
  <c r="AM21" i="32"/>
  <c r="Q20" i="34" s="1"/>
  <c r="AK21" i="32"/>
  <c r="Q19" i="34" s="1"/>
  <c r="AI21" i="32"/>
  <c r="Q18" i="34" s="1"/>
  <c r="AG21" i="32"/>
  <c r="Q17" i="34" s="1"/>
  <c r="AE21" i="32"/>
  <c r="Q16" i="34" s="1"/>
  <c r="AC21" i="32"/>
  <c r="Q15" i="34" s="1"/>
  <c r="AA21" i="32"/>
  <c r="Q14" i="34" s="1"/>
  <c r="Y21" i="32"/>
  <c r="Q13" i="34" s="1"/>
  <c r="W21" i="32"/>
  <c r="Q12" i="34" s="1"/>
  <c r="U21" i="32"/>
  <c r="Q11" i="34" s="1"/>
  <c r="S21" i="32"/>
  <c r="Q10" i="34" s="1"/>
  <c r="Q21" i="32"/>
  <c r="Q9" i="34" s="1"/>
  <c r="O21" i="32"/>
  <c r="Q8" i="34" s="1"/>
  <c r="M21" i="32"/>
  <c r="Q7" i="34" s="1"/>
  <c r="K21" i="32"/>
  <c r="Q6" i="34" s="1"/>
  <c r="I21" i="32"/>
  <c r="Q5" i="34" s="1"/>
  <c r="G21" i="32"/>
  <c r="E21" i="32"/>
  <c r="C21" i="32"/>
  <c r="BW20" i="32"/>
  <c r="BU20" i="32"/>
  <c r="BS20" i="32"/>
  <c r="BM20" i="32"/>
  <c r="BN20" i="32" s="1"/>
  <c r="BL20" i="32"/>
  <c r="BI20" i="32"/>
  <c r="P31" i="34" s="1"/>
  <c r="BG20" i="32"/>
  <c r="P30" i="34" s="1"/>
  <c r="BE20" i="32"/>
  <c r="P29" i="34" s="1"/>
  <c r="BC20" i="32"/>
  <c r="P28" i="34" s="1"/>
  <c r="BA20" i="32"/>
  <c r="P27" i="34" s="1"/>
  <c r="AY20" i="32"/>
  <c r="P26" i="34" s="1"/>
  <c r="AW20" i="32"/>
  <c r="P25" i="34" s="1"/>
  <c r="AU20" i="32"/>
  <c r="P24" i="34" s="1"/>
  <c r="AS20" i="32"/>
  <c r="P23" i="34" s="1"/>
  <c r="AQ20" i="32"/>
  <c r="P22" i="34" s="1"/>
  <c r="AO20" i="32"/>
  <c r="P21" i="34" s="1"/>
  <c r="AM20" i="32"/>
  <c r="P20" i="34" s="1"/>
  <c r="AK20" i="32"/>
  <c r="P19" i="34" s="1"/>
  <c r="AI20" i="32"/>
  <c r="P18" i="34" s="1"/>
  <c r="AG20" i="32"/>
  <c r="P17" i="34" s="1"/>
  <c r="AE20" i="32"/>
  <c r="P16" i="34" s="1"/>
  <c r="AC20" i="32"/>
  <c r="P15" i="34" s="1"/>
  <c r="AA20" i="32"/>
  <c r="P14" i="34" s="1"/>
  <c r="Y20" i="32"/>
  <c r="P13" i="34" s="1"/>
  <c r="W20" i="32"/>
  <c r="P12" i="34" s="1"/>
  <c r="U20" i="32"/>
  <c r="P11" i="34" s="1"/>
  <c r="S20" i="32"/>
  <c r="P10" i="34" s="1"/>
  <c r="Q20" i="32"/>
  <c r="P9" i="34" s="1"/>
  <c r="O20" i="32"/>
  <c r="P8" i="34" s="1"/>
  <c r="M20" i="32"/>
  <c r="P7" i="34" s="1"/>
  <c r="K20" i="32"/>
  <c r="P6" i="34" s="1"/>
  <c r="I20" i="32"/>
  <c r="P5" i="34" s="1"/>
  <c r="G20" i="32"/>
  <c r="P4" i="34" s="1"/>
  <c r="E20" i="32"/>
  <c r="P3" i="34" s="1"/>
  <c r="C20" i="32"/>
  <c r="BW19" i="32"/>
  <c r="BU19" i="32"/>
  <c r="BS19" i="32"/>
  <c r="BN19" i="32"/>
  <c r="BM19" i="32"/>
  <c r="BL19" i="32"/>
  <c r="BI19" i="32"/>
  <c r="O31" i="34" s="1"/>
  <c r="BG19" i="32"/>
  <c r="O30" i="34" s="1"/>
  <c r="BE19" i="32"/>
  <c r="O29" i="34" s="1"/>
  <c r="BC19" i="32"/>
  <c r="O28" i="34" s="1"/>
  <c r="BA19" i="32"/>
  <c r="O27" i="34" s="1"/>
  <c r="AY19" i="32"/>
  <c r="O26" i="34" s="1"/>
  <c r="AW19" i="32"/>
  <c r="O25" i="34" s="1"/>
  <c r="AU19" i="32"/>
  <c r="O24" i="34" s="1"/>
  <c r="AS19" i="32"/>
  <c r="O23" i="34" s="1"/>
  <c r="AQ19" i="32"/>
  <c r="O22" i="34" s="1"/>
  <c r="AO19" i="32"/>
  <c r="O21" i="34" s="1"/>
  <c r="AM19" i="32"/>
  <c r="O20" i="34" s="1"/>
  <c r="AK19" i="32"/>
  <c r="O19" i="34" s="1"/>
  <c r="AI19" i="32"/>
  <c r="O18" i="34" s="1"/>
  <c r="AG19" i="32"/>
  <c r="O17" i="34" s="1"/>
  <c r="AE19" i="32"/>
  <c r="O16" i="34" s="1"/>
  <c r="AC19" i="32"/>
  <c r="O15" i="34" s="1"/>
  <c r="AA19" i="32"/>
  <c r="O14" i="34" s="1"/>
  <c r="Y19" i="32"/>
  <c r="O13" i="34" s="1"/>
  <c r="W19" i="32"/>
  <c r="O12" i="34" s="1"/>
  <c r="U19" i="32"/>
  <c r="O11" i="34" s="1"/>
  <c r="S19" i="32"/>
  <c r="O10" i="34" s="1"/>
  <c r="Q19" i="32"/>
  <c r="O9" i="34" s="1"/>
  <c r="O19" i="32"/>
  <c r="O8" i="34" s="1"/>
  <c r="M19" i="32"/>
  <c r="O7" i="34" s="1"/>
  <c r="K19" i="32"/>
  <c r="O6" i="34" s="1"/>
  <c r="I19" i="32"/>
  <c r="O5" i="34" s="1"/>
  <c r="G19" i="32"/>
  <c r="O4" i="34" s="1"/>
  <c r="E19" i="32"/>
  <c r="O3" i="34" s="1"/>
  <c r="C19" i="32"/>
  <c r="BW18" i="32"/>
  <c r="BU18" i="32"/>
  <c r="BS18" i="32"/>
  <c r="BM18" i="32"/>
  <c r="BN18" i="32" s="1"/>
  <c r="BL18" i="32"/>
  <c r="BI18" i="32"/>
  <c r="N31" i="34" s="1"/>
  <c r="BG18" i="32"/>
  <c r="N30" i="34" s="1"/>
  <c r="BE18" i="32"/>
  <c r="N29" i="34" s="1"/>
  <c r="BC18" i="32"/>
  <c r="N28" i="34" s="1"/>
  <c r="BA18" i="32"/>
  <c r="N27" i="34" s="1"/>
  <c r="AY18" i="32"/>
  <c r="N26" i="34" s="1"/>
  <c r="AW18" i="32"/>
  <c r="N25" i="34" s="1"/>
  <c r="AU18" i="32"/>
  <c r="N24" i="34" s="1"/>
  <c r="AS18" i="32"/>
  <c r="N23" i="34" s="1"/>
  <c r="AQ18" i="32"/>
  <c r="N22" i="34" s="1"/>
  <c r="AO18" i="32"/>
  <c r="N21" i="34" s="1"/>
  <c r="AM18" i="32"/>
  <c r="N20" i="34" s="1"/>
  <c r="AK18" i="32"/>
  <c r="N19" i="34" s="1"/>
  <c r="AI18" i="32"/>
  <c r="N18" i="34" s="1"/>
  <c r="AG18" i="32"/>
  <c r="N17" i="34" s="1"/>
  <c r="AE18" i="32"/>
  <c r="N16" i="34" s="1"/>
  <c r="AC18" i="32"/>
  <c r="N15" i="34" s="1"/>
  <c r="AA18" i="32"/>
  <c r="N14" i="34" s="1"/>
  <c r="Y18" i="32"/>
  <c r="N13" i="34" s="1"/>
  <c r="W18" i="32"/>
  <c r="N12" i="34" s="1"/>
  <c r="U18" i="32"/>
  <c r="N11" i="34" s="1"/>
  <c r="S18" i="32"/>
  <c r="N10" i="34" s="1"/>
  <c r="Q18" i="32"/>
  <c r="N9" i="34" s="1"/>
  <c r="O18" i="32"/>
  <c r="N8" i="34" s="1"/>
  <c r="M18" i="32"/>
  <c r="N7" i="34" s="1"/>
  <c r="K18" i="32"/>
  <c r="N6" i="34" s="1"/>
  <c r="I18" i="32"/>
  <c r="N5" i="34" s="1"/>
  <c r="G18" i="32"/>
  <c r="N4" i="34" s="1"/>
  <c r="E18" i="32"/>
  <c r="N3" i="34" s="1"/>
  <c r="C18" i="32"/>
  <c r="BW17" i="32"/>
  <c r="BU17" i="32"/>
  <c r="BS17" i="32"/>
  <c r="BM17" i="32"/>
  <c r="BN17" i="32" s="1"/>
  <c r="BL17" i="32"/>
  <c r="BI17" i="32"/>
  <c r="M31" i="34" s="1"/>
  <c r="BG17" i="32"/>
  <c r="M30" i="34" s="1"/>
  <c r="BE17" i="32"/>
  <c r="M29" i="34" s="1"/>
  <c r="BC17" i="32"/>
  <c r="M28" i="34" s="1"/>
  <c r="BA17" i="32"/>
  <c r="M27" i="34" s="1"/>
  <c r="AY17" i="32"/>
  <c r="M26" i="34" s="1"/>
  <c r="AW17" i="32"/>
  <c r="M25" i="34" s="1"/>
  <c r="AU17" i="32"/>
  <c r="M24" i="34" s="1"/>
  <c r="AS17" i="32"/>
  <c r="M23" i="34" s="1"/>
  <c r="AQ17" i="32"/>
  <c r="M22" i="34" s="1"/>
  <c r="AO17" i="32"/>
  <c r="M21" i="34" s="1"/>
  <c r="AM17" i="32"/>
  <c r="M20" i="34" s="1"/>
  <c r="AK17" i="32"/>
  <c r="M19" i="34" s="1"/>
  <c r="AI17" i="32"/>
  <c r="M18" i="34" s="1"/>
  <c r="AG17" i="32"/>
  <c r="M17" i="34" s="1"/>
  <c r="AE17" i="32"/>
  <c r="M16" i="34" s="1"/>
  <c r="AC17" i="32"/>
  <c r="M15" i="34" s="1"/>
  <c r="AA17" i="32"/>
  <c r="M14" i="34" s="1"/>
  <c r="Y17" i="32"/>
  <c r="M13" i="34" s="1"/>
  <c r="W17" i="32"/>
  <c r="M12" i="34" s="1"/>
  <c r="U17" i="32"/>
  <c r="M11" i="34" s="1"/>
  <c r="S17" i="32"/>
  <c r="M10" i="34" s="1"/>
  <c r="Q17" i="32"/>
  <c r="M9" i="34" s="1"/>
  <c r="O17" i="32"/>
  <c r="M17" i="32"/>
  <c r="M7" i="34" s="1"/>
  <c r="K17" i="32"/>
  <c r="M6" i="34" s="1"/>
  <c r="I17" i="32"/>
  <c r="M5" i="34" s="1"/>
  <c r="G17" i="32"/>
  <c r="E17" i="32"/>
  <c r="M3" i="34" s="1"/>
  <c r="C17" i="32"/>
  <c r="BX17" i="32" s="1"/>
  <c r="BW16" i="32"/>
  <c r="BU16" i="32"/>
  <c r="BS16" i="32"/>
  <c r="BN16" i="32"/>
  <c r="BM16" i="32"/>
  <c r="BL16" i="32"/>
  <c r="BI16" i="32"/>
  <c r="L31" i="34" s="1"/>
  <c r="BG16" i="32"/>
  <c r="L30" i="34" s="1"/>
  <c r="BE16" i="32"/>
  <c r="L29" i="34" s="1"/>
  <c r="BC16" i="32"/>
  <c r="L28" i="34" s="1"/>
  <c r="BA16" i="32"/>
  <c r="L27" i="34" s="1"/>
  <c r="AY16" i="32"/>
  <c r="L26" i="34" s="1"/>
  <c r="AW16" i="32"/>
  <c r="L25" i="34" s="1"/>
  <c r="AU16" i="32"/>
  <c r="L24" i="34" s="1"/>
  <c r="AS16" i="32"/>
  <c r="L23" i="34" s="1"/>
  <c r="AQ16" i="32"/>
  <c r="L22" i="34" s="1"/>
  <c r="AO16" i="32"/>
  <c r="L21" i="34" s="1"/>
  <c r="AM16" i="32"/>
  <c r="L20" i="34" s="1"/>
  <c r="AK16" i="32"/>
  <c r="L19" i="34" s="1"/>
  <c r="AI16" i="32"/>
  <c r="L18" i="34" s="1"/>
  <c r="AG16" i="32"/>
  <c r="L17" i="34" s="1"/>
  <c r="AE16" i="32"/>
  <c r="L16" i="34" s="1"/>
  <c r="AC16" i="32"/>
  <c r="L15" i="34" s="1"/>
  <c r="AA16" i="32"/>
  <c r="L14" i="34" s="1"/>
  <c r="Y16" i="32"/>
  <c r="L13" i="34" s="1"/>
  <c r="W16" i="32"/>
  <c r="L12" i="34" s="1"/>
  <c r="U16" i="32"/>
  <c r="L11" i="34" s="1"/>
  <c r="S16" i="32"/>
  <c r="L10" i="34" s="1"/>
  <c r="Q16" i="32"/>
  <c r="L9" i="34" s="1"/>
  <c r="O16" i="32"/>
  <c r="L8" i="34" s="1"/>
  <c r="M16" i="32"/>
  <c r="L7" i="34" s="1"/>
  <c r="K16" i="32"/>
  <c r="L6" i="34" s="1"/>
  <c r="I16" i="32"/>
  <c r="L5" i="34" s="1"/>
  <c r="G16" i="32"/>
  <c r="L4" i="34" s="1"/>
  <c r="E16" i="32"/>
  <c r="L3" i="34" s="1"/>
  <c r="C16" i="32"/>
  <c r="BW15" i="32"/>
  <c r="BU15" i="32"/>
  <c r="BS15" i="32"/>
  <c r="BN15" i="32"/>
  <c r="BM15" i="32"/>
  <c r="BL15" i="32"/>
  <c r="BI15" i="32"/>
  <c r="K31" i="34" s="1"/>
  <c r="BG15" i="32"/>
  <c r="K30" i="34" s="1"/>
  <c r="BE15" i="32"/>
  <c r="K29" i="34" s="1"/>
  <c r="BC15" i="32"/>
  <c r="K28" i="34" s="1"/>
  <c r="BA15" i="32"/>
  <c r="K27" i="34" s="1"/>
  <c r="AY15" i="32"/>
  <c r="K26" i="34" s="1"/>
  <c r="AW15" i="32"/>
  <c r="K25" i="34" s="1"/>
  <c r="AU15" i="32"/>
  <c r="K24" i="34" s="1"/>
  <c r="AS15" i="32"/>
  <c r="K23" i="34" s="1"/>
  <c r="AQ15" i="32"/>
  <c r="K22" i="34" s="1"/>
  <c r="AO15" i="32"/>
  <c r="K21" i="34" s="1"/>
  <c r="AM15" i="32"/>
  <c r="K20" i="34" s="1"/>
  <c r="AK15" i="32"/>
  <c r="K19" i="34" s="1"/>
  <c r="AI15" i="32"/>
  <c r="K18" i="34" s="1"/>
  <c r="AG15" i="32"/>
  <c r="K17" i="34" s="1"/>
  <c r="AE15" i="32"/>
  <c r="K16" i="34" s="1"/>
  <c r="AC15" i="32"/>
  <c r="K15" i="34" s="1"/>
  <c r="AA15" i="32"/>
  <c r="K14" i="34" s="1"/>
  <c r="Y15" i="32"/>
  <c r="K13" i="34" s="1"/>
  <c r="W15" i="32"/>
  <c r="K12" i="34" s="1"/>
  <c r="U15" i="32"/>
  <c r="K11" i="34" s="1"/>
  <c r="S15" i="32"/>
  <c r="K10" i="34" s="1"/>
  <c r="Q15" i="32"/>
  <c r="K9" i="34" s="1"/>
  <c r="O15" i="32"/>
  <c r="K8" i="34" s="1"/>
  <c r="M15" i="32"/>
  <c r="K7" i="34" s="1"/>
  <c r="K15" i="32"/>
  <c r="I15" i="32"/>
  <c r="K5" i="34" s="1"/>
  <c r="G15" i="32"/>
  <c r="K4" i="34" s="1"/>
  <c r="E15" i="32"/>
  <c r="K3" i="34" s="1"/>
  <c r="C15" i="32"/>
  <c r="BW14" i="32"/>
  <c r="BU14" i="32"/>
  <c r="BS14" i="32"/>
  <c r="BM14" i="32"/>
  <c r="BN14" i="32" s="1"/>
  <c r="BL14" i="32"/>
  <c r="BI14" i="32"/>
  <c r="J31" i="34" s="1"/>
  <c r="BG14" i="32"/>
  <c r="J30" i="34" s="1"/>
  <c r="BE14" i="32"/>
  <c r="J29" i="34" s="1"/>
  <c r="BC14" i="32"/>
  <c r="J28" i="34" s="1"/>
  <c r="BA14" i="32"/>
  <c r="J27" i="34" s="1"/>
  <c r="AY14" i="32"/>
  <c r="J26" i="34" s="1"/>
  <c r="AW14" i="32"/>
  <c r="J25" i="34" s="1"/>
  <c r="AU14" i="32"/>
  <c r="J24" i="34" s="1"/>
  <c r="AS14" i="32"/>
  <c r="J23" i="34" s="1"/>
  <c r="AQ14" i="32"/>
  <c r="J22" i="34" s="1"/>
  <c r="AO14" i="32"/>
  <c r="J21" i="34" s="1"/>
  <c r="AM14" i="32"/>
  <c r="J20" i="34" s="1"/>
  <c r="AK14" i="32"/>
  <c r="J19" i="34" s="1"/>
  <c r="AI14" i="32"/>
  <c r="J18" i="34" s="1"/>
  <c r="AG14" i="32"/>
  <c r="J17" i="34" s="1"/>
  <c r="AE14" i="32"/>
  <c r="J16" i="34" s="1"/>
  <c r="AC14" i="32"/>
  <c r="J15" i="34" s="1"/>
  <c r="AA14" i="32"/>
  <c r="J14" i="34" s="1"/>
  <c r="Y14" i="32"/>
  <c r="J13" i="34" s="1"/>
  <c r="W14" i="32"/>
  <c r="J12" i="34" s="1"/>
  <c r="U14" i="32"/>
  <c r="J11" i="34" s="1"/>
  <c r="S14" i="32"/>
  <c r="J10" i="34" s="1"/>
  <c r="Q14" i="32"/>
  <c r="J9" i="34" s="1"/>
  <c r="O14" i="32"/>
  <c r="J8" i="34" s="1"/>
  <c r="M14" i="32"/>
  <c r="J7" i="34" s="1"/>
  <c r="K14" i="32"/>
  <c r="J6" i="34" s="1"/>
  <c r="I14" i="32"/>
  <c r="J5" i="34" s="1"/>
  <c r="G14" i="32"/>
  <c r="J4" i="34" s="1"/>
  <c r="E14" i="32"/>
  <c r="J3" i="34" s="1"/>
  <c r="C14" i="32"/>
  <c r="BL13" i="32"/>
  <c r="BR12" i="32"/>
  <c r="BP12" i="32"/>
  <c r="BH12" i="32"/>
  <c r="L31" i="33" s="1"/>
  <c r="BF12" i="32"/>
  <c r="L30" i="33" s="1"/>
  <c r="BD12" i="32"/>
  <c r="L29" i="33" s="1"/>
  <c r="BB12" i="32"/>
  <c r="L28" i="33" s="1"/>
  <c r="AZ12" i="32"/>
  <c r="L27" i="33" s="1"/>
  <c r="AX12" i="32"/>
  <c r="L26" i="33" s="1"/>
  <c r="AV12" i="32"/>
  <c r="L25" i="33" s="1"/>
  <c r="AT12" i="32"/>
  <c r="L24" i="33" s="1"/>
  <c r="AR12" i="32"/>
  <c r="L23" i="33" s="1"/>
  <c r="AP12" i="32"/>
  <c r="L22" i="33" s="1"/>
  <c r="AN12" i="32"/>
  <c r="L21" i="33" s="1"/>
  <c r="AL12" i="32"/>
  <c r="L20" i="33" s="1"/>
  <c r="AJ12" i="32"/>
  <c r="L19" i="33" s="1"/>
  <c r="AH12" i="32"/>
  <c r="L18" i="33" s="1"/>
  <c r="AF12" i="32"/>
  <c r="L17" i="33" s="1"/>
  <c r="AD12" i="32"/>
  <c r="L16" i="33" s="1"/>
  <c r="AB12" i="32"/>
  <c r="L15" i="33" s="1"/>
  <c r="Z12" i="32"/>
  <c r="L14" i="33" s="1"/>
  <c r="X12" i="32"/>
  <c r="L13" i="33" s="1"/>
  <c r="V12" i="32"/>
  <c r="L12" i="33" s="1"/>
  <c r="T12" i="32"/>
  <c r="L11" i="33" s="1"/>
  <c r="R12" i="32"/>
  <c r="L10" i="33" s="1"/>
  <c r="P12" i="32"/>
  <c r="L9" i="33" s="1"/>
  <c r="N12" i="32"/>
  <c r="L8" i="33" s="1"/>
  <c r="L12" i="32"/>
  <c r="L7" i="33" s="1"/>
  <c r="J12" i="32"/>
  <c r="L6" i="33" s="1"/>
  <c r="H12" i="32"/>
  <c r="L5" i="33" s="1"/>
  <c r="F12" i="32"/>
  <c r="L4" i="33" s="1"/>
  <c r="D12" i="32"/>
  <c r="L3" i="33" s="1"/>
  <c r="B12" i="32"/>
  <c r="L2" i="33" s="1"/>
  <c r="BR11" i="32"/>
  <c r="BP11" i="32"/>
  <c r="BH11" i="32"/>
  <c r="K31" i="33" s="1"/>
  <c r="BF11" i="32"/>
  <c r="K30" i="33" s="1"/>
  <c r="BD11" i="32"/>
  <c r="K29" i="33" s="1"/>
  <c r="BB11" i="32"/>
  <c r="K28" i="33" s="1"/>
  <c r="AZ11" i="32"/>
  <c r="K27" i="33" s="1"/>
  <c r="AX11" i="32"/>
  <c r="K26" i="33" s="1"/>
  <c r="AV11" i="32"/>
  <c r="K25" i="33" s="1"/>
  <c r="AT11" i="32"/>
  <c r="K24" i="33" s="1"/>
  <c r="AR11" i="32"/>
  <c r="K23" i="33" s="1"/>
  <c r="AP11" i="32"/>
  <c r="K22" i="33" s="1"/>
  <c r="AN11" i="32"/>
  <c r="K21" i="33" s="1"/>
  <c r="AL11" i="32"/>
  <c r="K20" i="33" s="1"/>
  <c r="AJ11" i="32"/>
  <c r="K19" i="33" s="1"/>
  <c r="AH11" i="32"/>
  <c r="K18" i="33" s="1"/>
  <c r="AF11" i="32"/>
  <c r="K17" i="33" s="1"/>
  <c r="AD11" i="32"/>
  <c r="K16" i="33" s="1"/>
  <c r="AB11" i="32"/>
  <c r="K15" i="33" s="1"/>
  <c r="Z11" i="32"/>
  <c r="K14" i="33" s="1"/>
  <c r="X11" i="32"/>
  <c r="K13" i="33" s="1"/>
  <c r="V11" i="32"/>
  <c r="K12" i="33" s="1"/>
  <c r="T11" i="32"/>
  <c r="K11" i="33" s="1"/>
  <c r="R11" i="32"/>
  <c r="K10" i="33" s="1"/>
  <c r="P11" i="32"/>
  <c r="K9" i="33" s="1"/>
  <c r="N11" i="32"/>
  <c r="L11" i="32"/>
  <c r="K7" i="33" s="1"/>
  <c r="J11" i="32"/>
  <c r="K6" i="33" s="1"/>
  <c r="H11" i="32"/>
  <c r="K5" i="33" s="1"/>
  <c r="F11" i="32"/>
  <c r="K4" i="33" s="1"/>
  <c r="D11" i="32"/>
  <c r="K3" i="33" s="1"/>
  <c r="B11" i="32"/>
  <c r="K2" i="33" s="1"/>
  <c r="BW10" i="32"/>
  <c r="BU10" i="32"/>
  <c r="BS10" i="32"/>
  <c r="BN10" i="32"/>
  <c r="BM10" i="32"/>
  <c r="BL10" i="32"/>
  <c r="BI10" i="32"/>
  <c r="I31" i="34" s="1"/>
  <c r="BG10" i="32"/>
  <c r="I30" i="34" s="1"/>
  <c r="BE10" i="32"/>
  <c r="I29" i="34" s="1"/>
  <c r="BC10" i="32"/>
  <c r="I28" i="34" s="1"/>
  <c r="BA10" i="32"/>
  <c r="I27" i="34" s="1"/>
  <c r="AY10" i="32"/>
  <c r="I26" i="34" s="1"/>
  <c r="AW10" i="32"/>
  <c r="I25" i="34" s="1"/>
  <c r="AU10" i="32"/>
  <c r="I24" i="34" s="1"/>
  <c r="AS10" i="32"/>
  <c r="I23" i="34" s="1"/>
  <c r="AQ10" i="32"/>
  <c r="I22" i="34" s="1"/>
  <c r="AO10" i="32"/>
  <c r="I21" i="34" s="1"/>
  <c r="AM10" i="32"/>
  <c r="I20" i="34" s="1"/>
  <c r="AK10" i="32"/>
  <c r="I19" i="34" s="1"/>
  <c r="AI10" i="32"/>
  <c r="I18" i="34" s="1"/>
  <c r="AG10" i="32"/>
  <c r="I17" i="34" s="1"/>
  <c r="AE10" i="32"/>
  <c r="I16" i="34" s="1"/>
  <c r="AC10" i="32"/>
  <c r="I15" i="34" s="1"/>
  <c r="AA10" i="32"/>
  <c r="I14" i="34" s="1"/>
  <c r="Y10" i="32"/>
  <c r="I13" i="34" s="1"/>
  <c r="W10" i="32"/>
  <c r="I12" i="34" s="1"/>
  <c r="U10" i="32"/>
  <c r="I11" i="34" s="1"/>
  <c r="S10" i="32"/>
  <c r="I10" i="34" s="1"/>
  <c r="Q10" i="32"/>
  <c r="I9" i="34" s="1"/>
  <c r="O10" i="32"/>
  <c r="I8" i="34" s="1"/>
  <c r="M10" i="32"/>
  <c r="I7" i="34" s="1"/>
  <c r="K10" i="32"/>
  <c r="I6" i="34" s="1"/>
  <c r="I10" i="32"/>
  <c r="I5" i="34" s="1"/>
  <c r="G10" i="32"/>
  <c r="I4" i="34" s="1"/>
  <c r="E10" i="32"/>
  <c r="I3" i="34" s="1"/>
  <c r="C10" i="32"/>
  <c r="BW9" i="32"/>
  <c r="BU9" i="32"/>
  <c r="BS9" i="32"/>
  <c r="BN9" i="32"/>
  <c r="BM9" i="32"/>
  <c r="BL9" i="32"/>
  <c r="BI9" i="32"/>
  <c r="H31" i="34" s="1"/>
  <c r="BG9" i="32"/>
  <c r="H30" i="34" s="1"/>
  <c r="BE9" i="32"/>
  <c r="H29" i="34" s="1"/>
  <c r="BC9" i="32"/>
  <c r="H28" i="34" s="1"/>
  <c r="BA9" i="32"/>
  <c r="H27" i="34" s="1"/>
  <c r="AY9" i="32"/>
  <c r="H26" i="34" s="1"/>
  <c r="AW9" i="32"/>
  <c r="H25" i="34" s="1"/>
  <c r="AU9" i="32"/>
  <c r="H24" i="34" s="1"/>
  <c r="AS9" i="32"/>
  <c r="H23" i="34" s="1"/>
  <c r="AQ9" i="32"/>
  <c r="H22" i="34" s="1"/>
  <c r="AO9" i="32"/>
  <c r="H21" i="34" s="1"/>
  <c r="AM9" i="32"/>
  <c r="H20" i="34" s="1"/>
  <c r="AK9" i="32"/>
  <c r="H19" i="34" s="1"/>
  <c r="AI9" i="32"/>
  <c r="H18" i="34" s="1"/>
  <c r="AG9" i="32"/>
  <c r="H17" i="34" s="1"/>
  <c r="AE9" i="32"/>
  <c r="H16" i="34" s="1"/>
  <c r="AC9" i="32"/>
  <c r="H15" i="34" s="1"/>
  <c r="AA9" i="32"/>
  <c r="H14" i="34" s="1"/>
  <c r="Y9" i="32"/>
  <c r="H13" i="34" s="1"/>
  <c r="W9" i="32"/>
  <c r="H12" i="34" s="1"/>
  <c r="U9" i="32"/>
  <c r="H11" i="34" s="1"/>
  <c r="S9" i="32"/>
  <c r="H10" i="34" s="1"/>
  <c r="Q9" i="32"/>
  <c r="H9" i="34" s="1"/>
  <c r="O9" i="32"/>
  <c r="H8" i="34" s="1"/>
  <c r="M9" i="32"/>
  <c r="H7" i="34" s="1"/>
  <c r="K9" i="32"/>
  <c r="I9" i="32"/>
  <c r="H5" i="34" s="1"/>
  <c r="G9" i="32"/>
  <c r="H4" i="34" s="1"/>
  <c r="E9" i="32"/>
  <c r="H3" i="34" s="1"/>
  <c r="C9" i="32"/>
  <c r="BW8" i="32"/>
  <c r="BU8" i="32"/>
  <c r="BS8" i="32"/>
  <c r="BM8" i="32"/>
  <c r="BN8" i="32" s="1"/>
  <c r="BL8" i="32"/>
  <c r="BI8" i="32"/>
  <c r="G31" i="34" s="1"/>
  <c r="BG8" i="32"/>
  <c r="G30" i="34" s="1"/>
  <c r="BE8" i="32"/>
  <c r="G29" i="34" s="1"/>
  <c r="BC8" i="32"/>
  <c r="G28" i="34" s="1"/>
  <c r="BA8" i="32"/>
  <c r="G27" i="34" s="1"/>
  <c r="AY8" i="32"/>
  <c r="G26" i="34" s="1"/>
  <c r="AW8" i="32"/>
  <c r="G25" i="34" s="1"/>
  <c r="AU8" i="32"/>
  <c r="G24" i="34" s="1"/>
  <c r="AS8" i="32"/>
  <c r="G23" i="34" s="1"/>
  <c r="AQ8" i="32"/>
  <c r="G22" i="34" s="1"/>
  <c r="AO8" i="32"/>
  <c r="G21" i="34" s="1"/>
  <c r="AM8" i="32"/>
  <c r="G20" i="34" s="1"/>
  <c r="AK8" i="32"/>
  <c r="G19" i="34" s="1"/>
  <c r="AI8" i="32"/>
  <c r="G18" i="34" s="1"/>
  <c r="AG8" i="32"/>
  <c r="G17" i="34" s="1"/>
  <c r="AE8" i="32"/>
  <c r="G16" i="34" s="1"/>
  <c r="AC8" i="32"/>
  <c r="G15" i="34" s="1"/>
  <c r="AA8" i="32"/>
  <c r="G14" i="34" s="1"/>
  <c r="Y8" i="32"/>
  <c r="G13" i="34" s="1"/>
  <c r="W8" i="32"/>
  <c r="G12" i="34" s="1"/>
  <c r="U8" i="32"/>
  <c r="G11" i="34" s="1"/>
  <c r="S8" i="32"/>
  <c r="G10" i="34" s="1"/>
  <c r="Q8" i="32"/>
  <c r="G9" i="34" s="1"/>
  <c r="O8" i="32"/>
  <c r="G8" i="34" s="1"/>
  <c r="M8" i="32"/>
  <c r="G7" i="34" s="1"/>
  <c r="K8" i="32"/>
  <c r="G6" i="34" s="1"/>
  <c r="I8" i="32"/>
  <c r="G5" i="34" s="1"/>
  <c r="G8" i="32"/>
  <c r="G4" i="34" s="1"/>
  <c r="E8" i="32"/>
  <c r="G3" i="34" s="1"/>
  <c r="C8" i="32"/>
  <c r="BW7" i="32"/>
  <c r="BU7" i="32"/>
  <c r="BS7" i="32"/>
  <c r="BM7" i="32"/>
  <c r="BN7" i="32" s="1"/>
  <c r="BL7" i="32"/>
  <c r="BI7" i="32"/>
  <c r="F31" i="34" s="1"/>
  <c r="BG7" i="32"/>
  <c r="F30" i="34" s="1"/>
  <c r="BE7" i="32"/>
  <c r="F29" i="34" s="1"/>
  <c r="BC7" i="32"/>
  <c r="F28" i="34" s="1"/>
  <c r="BA7" i="32"/>
  <c r="F27" i="34" s="1"/>
  <c r="AY7" i="32"/>
  <c r="F26" i="34" s="1"/>
  <c r="AW7" i="32"/>
  <c r="F25" i="34" s="1"/>
  <c r="AU7" i="32"/>
  <c r="F24" i="34" s="1"/>
  <c r="AS7" i="32"/>
  <c r="F23" i="34" s="1"/>
  <c r="AQ7" i="32"/>
  <c r="F22" i="34" s="1"/>
  <c r="AO7" i="32"/>
  <c r="F21" i="34" s="1"/>
  <c r="AM7" i="32"/>
  <c r="F20" i="34" s="1"/>
  <c r="AK7" i="32"/>
  <c r="F19" i="34" s="1"/>
  <c r="AI7" i="32"/>
  <c r="F18" i="34" s="1"/>
  <c r="AG7" i="32"/>
  <c r="F17" i="34" s="1"/>
  <c r="AE7" i="32"/>
  <c r="F16" i="34" s="1"/>
  <c r="AC7" i="32"/>
  <c r="F15" i="34" s="1"/>
  <c r="AA7" i="32"/>
  <c r="F14" i="34" s="1"/>
  <c r="Y7" i="32"/>
  <c r="F13" i="34" s="1"/>
  <c r="W7" i="32"/>
  <c r="F12" i="34" s="1"/>
  <c r="U7" i="32"/>
  <c r="F11" i="34" s="1"/>
  <c r="S7" i="32"/>
  <c r="F10" i="34" s="1"/>
  <c r="Q7" i="32"/>
  <c r="F9" i="34" s="1"/>
  <c r="O7" i="32"/>
  <c r="F8" i="34" s="1"/>
  <c r="M7" i="32"/>
  <c r="F7" i="34" s="1"/>
  <c r="K7" i="32"/>
  <c r="F6" i="34" s="1"/>
  <c r="I7" i="32"/>
  <c r="F5" i="34" s="1"/>
  <c r="G7" i="32"/>
  <c r="E7" i="32"/>
  <c r="F3" i="34" s="1"/>
  <c r="C7" i="32"/>
  <c r="BX7" i="32" s="1"/>
  <c r="BW6" i="32"/>
  <c r="BU6" i="32"/>
  <c r="BS6" i="32"/>
  <c r="BN6" i="32"/>
  <c r="BM6" i="32"/>
  <c r="BL6" i="32"/>
  <c r="BI6" i="32"/>
  <c r="E31" i="34" s="1"/>
  <c r="BG6" i="32"/>
  <c r="E30" i="34" s="1"/>
  <c r="BE6" i="32"/>
  <c r="E29" i="34" s="1"/>
  <c r="BC6" i="32"/>
  <c r="E28" i="34" s="1"/>
  <c r="BA6" i="32"/>
  <c r="E27" i="34" s="1"/>
  <c r="AY6" i="32"/>
  <c r="E26" i="34" s="1"/>
  <c r="AW6" i="32"/>
  <c r="E25" i="34" s="1"/>
  <c r="AU6" i="32"/>
  <c r="E24" i="34" s="1"/>
  <c r="AS6" i="32"/>
  <c r="E23" i="34" s="1"/>
  <c r="AQ6" i="32"/>
  <c r="E22" i="34" s="1"/>
  <c r="AO6" i="32"/>
  <c r="E21" i="34" s="1"/>
  <c r="AM6" i="32"/>
  <c r="E20" i="34" s="1"/>
  <c r="AK6" i="32"/>
  <c r="E19" i="34" s="1"/>
  <c r="AI6" i="32"/>
  <c r="E18" i="34" s="1"/>
  <c r="AG6" i="32"/>
  <c r="E17" i="34" s="1"/>
  <c r="AE6" i="32"/>
  <c r="E16" i="34" s="1"/>
  <c r="AC6" i="32"/>
  <c r="E15" i="34" s="1"/>
  <c r="AA6" i="32"/>
  <c r="E14" i="34" s="1"/>
  <c r="Y6" i="32"/>
  <c r="E13" i="34" s="1"/>
  <c r="W6" i="32"/>
  <c r="E12" i="34" s="1"/>
  <c r="U6" i="32"/>
  <c r="E11" i="34" s="1"/>
  <c r="S6" i="32"/>
  <c r="E10" i="34" s="1"/>
  <c r="Q6" i="32"/>
  <c r="E9" i="34" s="1"/>
  <c r="O6" i="32"/>
  <c r="E8" i="34" s="1"/>
  <c r="M6" i="32"/>
  <c r="E7" i="34" s="1"/>
  <c r="K6" i="32"/>
  <c r="E6" i="34" s="1"/>
  <c r="I6" i="32"/>
  <c r="E5" i="34" s="1"/>
  <c r="G6" i="32"/>
  <c r="E4" i="34" s="1"/>
  <c r="E6" i="32"/>
  <c r="E3" i="34" s="1"/>
  <c r="C6" i="32"/>
  <c r="BL5" i="32"/>
  <c r="BW4" i="32"/>
  <c r="BU4" i="32"/>
  <c r="BS4" i="32"/>
  <c r="BR4" i="32"/>
  <c r="BP4" i="32"/>
  <c r="BM4" i="32"/>
  <c r="BN4" i="32" s="1"/>
  <c r="BL4" i="32"/>
  <c r="BW3" i="32"/>
  <c r="BU3" i="32"/>
  <c r="BS3" i="32"/>
  <c r="BM3" i="32"/>
  <c r="BN3" i="32" s="1"/>
  <c r="BL3" i="32"/>
  <c r="BI3" i="32"/>
  <c r="D31" i="34" s="1"/>
  <c r="BG3" i="32"/>
  <c r="D30" i="34" s="1"/>
  <c r="BE3" i="32"/>
  <c r="D29" i="34" s="1"/>
  <c r="BC3" i="32"/>
  <c r="D28" i="34" s="1"/>
  <c r="BA3" i="32"/>
  <c r="D27" i="34" s="1"/>
  <c r="AY3" i="32"/>
  <c r="D26" i="34" s="1"/>
  <c r="AW3" i="32"/>
  <c r="D25" i="34" s="1"/>
  <c r="AU3" i="32"/>
  <c r="D24" i="34" s="1"/>
  <c r="AS3" i="32"/>
  <c r="D23" i="34" s="1"/>
  <c r="AQ3" i="32"/>
  <c r="D22" i="34" s="1"/>
  <c r="AO3" i="32"/>
  <c r="D21" i="34" s="1"/>
  <c r="AM3" i="32"/>
  <c r="D20" i="34" s="1"/>
  <c r="AK3" i="32"/>
  <c r="D19" i="34" s="1"/>
  <c r="AI3" i="32"/>
  <c r="D18" i="34" s="1"/>
  <c r="AG3" i="32"/>
  <c r="D17" i="34" s="1"/>
  <c r="AE3" i="32"/>
  <c r="D16" i="34" s="1"/>
  <c r="AC3" i="32"/>
  <c r="D15" i="34" s="1"/>
  <c r="AA3" i="32"/>
  <c r="D14" i="34" s="1"/>
  <c r="Y3" i="32"/>
  <c r="D13" i="34" s="1"/>
  <c r="W3" i="32"/>
  <c r="D12" i="34" s="1"/>
  <c r="U3" i="32"/>
  <c r="D11" i="34" s="1"/>
  <c r="S3" i="32"/>
  <c r="D10" i="34" s="1"/>
  <c r="Q3" i="32"/>
  <c r="D9" i="34" s="1"/>
  <c r="O3" i="32"/>
  <c r="D8" i="34" s="1"/>
  <c r="M3" i="32"/>
  <c r="D7" i="34" s="1"/>
  <c r="K3" i="32"/>
  <c r="D6" i="34" s="1"/>
  <c r="I3" i="32"/>
  <c r="D5" i="34" s="1"/>
  <c r="G3" i="32"/>
  <c r="E3" i="32"/>
  <c r="C3" i="32"/>
  <c r="BX3" i="32" s="1"/>
  <c r="C3" i="31"/>
  <c r="C2" i="31"/>
  <c r="Y3" i="30"/>
  <c r="X3" i="30"/>
  <c r="V3" i="30"/>
  <c r="U3" i="30"/>
  <c r="S3" i="30"/>
  <c r="R3" i="30"/>
  <c r="P3" i="30"/>
  <c r="O3" i="30"/>
  <c r="N3" i="30"/>
  <c r="M3" i="30"/>
  <c r="L3" i="30"/>
  <c r="J3" i="30"/>
  <c r="I3" i="30"/>
  <c r="H3" i="30"/>
  <c r="G3" i="30"/>
  <c r="F3" i="30"/>
  <c r="E3" i="30"/>
  <c r="D3" i="30"/>
  <c r="C3" i="30"/>
  <c r="Y2" i="30"/>
  <c r="X2" i="30"/>
  <c r="V2" i="30"/>
  <c r="U2" i="30"/>
  <c r="S2" i="30"/>
  <c r="R2" i="30"/>
  <c r="P2" i="30"/>
  <c r="O2" i="30"/>
  <c r="N2" i="30"/>
  <c r="M2" i="30"/>
  <c r="L2" i="30"/>
  <c r="J2" i="30"/>
  <c r="I2" i="30"/>
  <c r="H2" i="30"/>
  <c r="G2" i="30"/>
  <c r="F2" i="30"/>
  <c r="E2" i="30"/>
  <c r="D2" i="30"/>
  <c r="C2" i="30"/>
  <c r="B2" i="30"/>
  <c r="A2" i="30"/>
  <c r="BR31" i="29"/>
  <c r="BP31" i="29"/>
  <c r="BH31" i="29"/>
  <c r="BF31" i="29"/>
  <c r="BD31" i="29"/>
  <c r="BB31" i="29"/>
  <c r="AZ31" i="29"/>
  <c r="AX31" i="29"/>
  <c r="AV31" i="29"/>
  <c r="AT31" i="29"/>
  <c r="AR31" i="29"/>
  <c r="AP31" i="29"/>
  <c r="AN31" i="29"/>
  <c r="AL31" i="29"/>
  <c r="AJ31" i="29"/>
  <c r="AH31" i="29"/>
  <c r="AF31" i="29"/>
  <c r="AD31" i="29"/>
  <c r="AB31" i="29"/>
  <c r="Z31" i="29"/>
  <c r="X31" i="29"/>
  <c r="V31" i="29"/>
  <c r="T31" i="29"/>
  <c r="R31" i="29"/>
  <c r="P31" i="29"/>
  <c r="N31" i="29"/>
  <c r="L31" i="29"/>
  <c r="J31" i="29"/>
  <c r="H31" i="29"/>
  <c r="F31" i="29"/>
  <c r="D31" i="29"/>
  <c r="Z3" i="30" s="1"/>
  <c r="B31" i="29"/>
  <c r="Z2" i="30" s="1"/>
  <c r="BU30" i="29"/>
  <c r="BS30" i="29"/>
  <c r="BM30" i="29"/>
  <c r="BN30" i="29" s="1"/>
  <c r="BL30" i="29"/>
  <c r="BI30" i="29"/>
  <c r="BG30" i="29"/>
  <c r="BE30" i="29"/>
  <c r="BC30" i="29"/>
  <c r="BA30" i="29"/>
  <c r="AY30" i="29"/>
  <c r="AW30" i="29"/>
  <c r="AU30" i="29"/>
  <c r="AS30" i="29"/>
  <c r="AQ30" i="29"/>
  <c r="AO30" i="29"/>
  <c r="AM30" i="29"/>
  <c r="AK30" i="29"/>
  <c r="AI30" i="29"/>
  <c r="AG30" i="29"/>
  <c r="AE30" i="29"/>
  <c r="AC30" i="29"/>
  <c r="AA30" i="29"/>
  <c r="Y30" i="29"/>
  <c r="W30" i="29"/>
  <c r="U30" i="29"/>
  <c r="S30" i="29"/>
  <c r="Q30" i="29"/>
  <c r="O30" i="29"/>
  <c r="M30" i="29"/>
  <c r="K30" i="29"/>
  <c r="I30" i="29"/>
  <c r="G30" i="29"/>
  <c r="E30" i="29"/>
  <c r="S3" i="31" s="1"/>
  <c r="C30" i="29"/>
  <c r="BU29" i="29"/>
  <c r="BS29" i="29"/>
  <c r="BM29" i="29"/>
  <c r="BN29" i="29" s="1"/>
  <c r="BL29" i="29"/>
  <c r="BI29" i="29"/>
  <c r="BG29" i="29"/>
  <c r="BE29" i="29"/>
  <c r="BC29" i="29"/>
  <c r="BA29" i="29"/>
  <c r="AY29" i="29"/>
  <c r="AW29" i="29"/>
  <c r="AU29" i="29"/>
  <c r="AS29" i="29"/>
  <c r="AQ29" i="29"/>
  <c r="AO29" i="29"/>
  <c r="AM29" i="29"/>
  <c r="AK29" i="29"/>
  <c r="AI29" i="29"/>
  <c r="AG29" i="29"/>
  <c r="AE29" i="29"/>
  <c r="AC29" i="29"/>
  <c r="AA29" i="29"/>
  <c r="Y29" i="29"/>
  <c r="W29" i="29"/>
  <c r="U29" i="29"/>
  <c r="S29" i="29"/>
  <c r="Q29" i="29"/>
  <c r="O29" i="29"/>
  <c r="M29" i="29"/>
  <c r="K29" i="29"/>
  <c r="I29" i="29"/>
  <c r="G29" i="29"/>
  <c r="E29" i="29"/>
  <c r="R3" i="31" s="1"/>
  <c r="C29" i="29"/>
  <c r="BR27" i="29"/>
  <c r="BP27" i="29"/>
  <c r="BH27" i="29"/>
  <c r="BF27" i="29"/>
  <c r="BD27" i="29"/>
  <c r="BB27" i="29"/>
  <c r="AZ27" i="29"/>
  <c r="AX27" i="29"/>
  <c r="AV27" i="29"/>
  <c r="AT27" i="29"/>
  <c r="AR27" i="29"/>
  <c r="AP27" i="29"/>
  <c r="AN27" i="29"/>
  <c r="AL27" i="29"/>
  <c r="AJ27" i="29"/>
  <c r="AH27" i="29"/>
  <c r="AF27" i="29"/>
  <c r="AD27" i="29"/>
  <c r="AB27" i="29"/>
  <c r="Z27" i="29"/>
  <c r="X27" i="29"/>
  <c r="V27" i="29"/>
  <c r="T27" i="29"/>
  <c r="R27" i="29"/>
  <c r="P27" i="29"/>
  <c r="N27" i="29"/>
  <c r="L27" i="29"/>
  <c r="J27" i="29"/>
  <c r="H27" i="29"/>
  <c r="F27" i="29"/>
  <c r="D27" i="29"/>
  <c r="W3" i="30" s="1"/>
  <c r="B27" i="29"/>
  <c r="BU26" i="29"/>
  <c r="BS26" i="29"/>
  <c r="BM26" i="29"/>
  <c r="BN26" i="29" s="1"/>
  <c r="BL26" i="29"/>
  <c r="BI26" i="29"/>
  <c r="BG26" i="29"/>
  <c r="BE26" i="29"/>
  <c r="BC26" i="29"/>
  <c r="BA26" i="29"/>
  <c r="AY26" i="29"/>
  <c r="AW26" i="29"/>
  <c r="AU26" i="29"/>
  <c r="AS26" i="29"/>
  <c r="AQ26" i="29"/>
  <c r="AO26" i="29"/>
  <c r="AM26" i="29"/>
  <c r="AK26" i="29"/>
  <c r="AI26" i="29"/>
  <c r="AG26" i="29"/>
  <c r="AE26" i="29"/>
  <c r="AC26" i="29"/>
  <c r="AA26" i="29"/>
  <c r="Y26" i="29"/>
  <c r="W26" i="29"/>
  <c r="U26" i="29"/>
  <c r="S26" i="29"/>
  <c r="Q26" i="29"/>
  <c r="O26" i="29"/>
  <c r="M26" i="29"/>
  <c r="K26" i="29"/>
  <c r="I26" i="29"/>
  <c r="G26" i="29"/>
  <c r="E26" i="29"/>
  <c r="Q3" i="31" s="1"/>
  <c r="C26" i="29"/>
  <c r="BU25" i="29"/>
  <c r="BS25" i="29"/>
  <c r="BM25" i="29"/>
  <c r="BN25" i="29" s="1"/>
  <c r="BL25" i="29"/>
  <c r="BI25" i="29"/>
  <c r="BG25" i="29"/>
  <c r="BE25" i="29"/>
  <c r="BC25" i="29"/>
  <c r="BA25" i="29"/>
  <c r="AY25" i="29"/>
  <c r="AW25" i="29"/>
  <c r="AU25" i="29"/>
  <c r="AS25" i="29"/>
  <c r="AQ25" i="29"/>
  <c r="AO25" i="29"/>
  <c r="AM25" i="29"/>
  <c r="AK25" i="29"/>
  <c r="AI25" i="29"/>
  <c r="AG25" i="29"/>
  <c r="AE25" i="29"/>
  <c r="AC25" i="29"/>
  <c r="AA25" i="29"/>
  <c r="Y25" i="29"/>
  <c r="W25" i="29"/>
  <c r="U25" i="29"/>
  <c r="S25" i="29"/>
  <c r="Q25" i="29"/>
  <c r="O25" i="29"/>
  <c r="M25" i="29"/>
  <c r="K25" i="29"/>
  <c r="I25" i="29"/>
  <c r="G25" i="29"/>
  <c r="E25" i="29"/>
  <c r="P3" i="31" s="1"/>
  <c r="C25" i="29"/>
  <c r="BR23" i="29"/>
  <c r="BP23" i="29"/>
  <c r="BH23" i="29"/>
  <c r="BF23" i="29"/>
  <c r="BD23" i="29"/>
  <c r="BB23" i="29"/>
  <c r="AZ23" i="29"/>
  <c r="AX23" i="29"/>
  <c r="AV23" i="29"/>
  <c r="AT23" i="29"/>
  <c r="AR23" i="29"/>
  <c r="AP23" i="29"/>
  <c r="AN23" i="29"/>
  <c r="AL23" i="29"/>
  <c r="AJ23" i="29"/>
  <c r="AH23" i="29"/>
  <c r="AF23" i="29"/>
  <c r="AD23" i="29"/>
  <c r="AB23" i="29"/>
  <c r="Z23" i="29"/>
  <c r="X23" i="29"/>
  <c r="V23" i="29"/>
  <c r="T23" i="29"/>
  <c r="R23" i="29"/>
  <c r="P23" i="29"/>
  <c r="N23" i="29"/>
  <c r="L23" i="29"/>
  <c r="J23" i="29"/>
  <c r="H23" i="29"/>
  <c r="F23" i="29"/>
  <c r="D23" i="29"/>
  <c r="T3" i="30" s="1"/>
  <c r="B23" i="29"/>
  <c r="BU22" i="29"/>
  <c r="BS22" i="29"/>
  <c r="BM22" i="29"/>
  <c r="BN22" i="29" s="1"/>
  <c r="BL22" i="29"/>
  <c r="BI22" i="29"/>
  <c r="BG22" i="29"/>
  <c r="BE22" i="29"/>
  <c r="BC22" i="29"/>
  <c r="BA22" i="29"/>
  <c r="AY22" i="29"/>
  <c r="AW22" i="29"/>
  <c r="AU22" i="29"/>
  <c r="AS22" i="29"/>
  <c r="AQ22" i="29"/>
  <c r="AO22" i="29"/>
  <c r="AM22" i="29"/>
  <c r="AK22" i="29"/>
  <c r="AI22" i="29"/>
  <c r="AG22" i="29"/>
  <c r="AE22" i="29"/>
  <c r="AC22" i="29"/>
  <c r="AA22" i="29"/>
  <c r="Y22" i="29"/>
  <c r="W22" i="29"/>
  <c r="U22" i="29"/>
  <c r="S22" i="29"/>
  <c r="Q22" i="29"/>
  <c r="O22" i="29"/>
  <c r="M22" i="29"/>
  <c r="K22" i="29"/>
  <c r="I22" i="29"/>
  <c r="G22" i="29"/>
  <c r="E22" i="29"/>
  <c r="O3" i="31" s="1"/>
  <c r="C22" i="29"/>
  <c r="BU21" i="29"/>
  <c r="BS21" i="29"/>
  <c r="BM21" i="29"/>
  <c r="BN21" i="29" s="1"/>
  <c r="BL21" i="29"/>
  <c r="BI21" i="29"/>
  <c r="BG21" i="29"/>
  <c r="BE21" i="29"/>
  <c r="BC21" i="29"/>
  <c r="BA21" i="29"/>
  <c r="AY21" i="29"/>
  <c r="AW21" i="29"/>
  <c r="AU21" i="29"/>
  <c r="AS21" i="29"/>
  <c r="AQ21" i="29"/>
  <c r="AO21" i="29"/>
  <c r="AM21" i="29"/>
  <c r="AK21" i="29"/>
  <c r="AI21" i="29"/>
  <c r="AG21" i="29"/>
  <c r="AE21" i="29"/>
  <c r="AC21" i="29"/>
  <c r="AA21" i="29"/>
  <c r="Y21" i="29"/>
  <c r="W21" i="29"/>
  <c r="U21" i="29"/>
  <c r="S21" i="29"/>
  <c r="Q21" i="29"/>
  <c r="O21" i="29"/>
  <c r="M21" i="29"/>
  <c r="K21" i="29"/>
  <c r="I21" i="29"/>
  <c r="G21" i="29"/>
  <c r="E21" i="29"/>
  <c r="N3" i="31" s="1"/>
  <c r="C21" i="29"/>
  <c r="BR19" i="29"/>
  <c r="BP19" i="29"/>
  <c r="BH19" i="29"/>
  <c r="BF19" i="29"/>
  <c r="BD19" i="29"/>
  <c r="BB19" i="29"/>
  <c r="AZ19" i="29"/>
  <c r="AX19" i="29"/>
  <c r="AV19" i="29"/>
  <c r="AT19" i="29"/>
  <c r="AR19" i="29"/>
  <c r="AP19" i="29"/>
  <c r="AN19" i="29"/>
  <c r="AL19" i="29"/>
  <c r="AJ19" i="29"/>
  <c r="AH19" i="29"/>
  <c r="AF19" i="29"/>
  <c r="AD19" i="29"/>
  <c r="AB19" i="29"/>
  <c r="Z19" i="29"/>
  <c r="X19" i="29"/>
  <c r="V19" i="29"/>
  <c r="T19" i="29"/>
  <c r="R19" i="29"/>
  <c r="P19" i="29"/>
  <c r="N19" i="29"/>
  <c r="L19" i="29"/>
  <c r="J19" i="29"/>
  <c r="H19" i="29"/>
  <c r="F19" i="29"/>
  <c r="D19" i="29"/>
  <c r="Q3" i="30" s="1"/>
  <c r="B19" i="29"/>
  <c r="Q2" i="30" s="1"/>
  <c r="BU18" i="29"/>
  <c r="BS18" i="29"/>
  <c r="BM18" i="29"/>
  <c r="BN18" i="29" s="1"/>
  <c r="BL18" i="29"/>
  <c r="BI18" i="29"/>
  <c r="BG18" i="29"/>
  <c r="BE18" i="29"/>
  <c r="BC18" i="29"/>
  <c r="BA18" i="29"/>
  <c r="AY18" i="29"/>
  <c r="AW18" i="29"/>
  <c r="AU18" i="29"/>
  <c r="AS18" i="29"/>
  <c r="AQ18" i="29"/>
  <c r="AO18" i="29"/>
  <c r="AM18" i="29"/>
  <c r="AK18" i="29"/>
  <c r="AI18" i="29"/>
  <c r="AG18" i="29"/>
  <c r="AE18" i="29"/>
  <c r="AC18" i="29"/>
  <c r="AA18" i="29"/>
  <c r="Y18" i="29"/>
  <c r="W18" i="29"/>
  <c r="U18" i="29"/>
  <c r="S18" i="29"/>
  <c r="Q18" i="29"/>
  <c r="O18" i="29"/>
  <c r="M18" i="29"/>
  <c r="K18" i="29"/>
  <c r="I18" i="29"/>
  <c r="G18" i="29"/>
  <c r="E18" i="29"/>
  <c r="M3" i="31" s="1"/>
  <c r="C18" i="29"/>
  <c r="BU17" i="29"/>
  <c r="BS17" i="29"/>
  <c r="BM17" i="29"/>
  <c r="BN17" i="29" s="1"/>
  <c r="BL17" i="29"/>
  <c r="BI17" i="29"/>
  <c r="BG17" i="29"/>
  <c r="BE17" i="29"/>
  <c r="BC17" i="29"/>
  <c r="BA17" i="29"/>
  <c r="AY17" i="29"/>
  <c r="AW17" i="29"/>
  <c r="AU17" i="29"/>
  <c r="AS17" i="29"/>
  <c r="AQ17" i="29"/>
  <c r="AO17" i="29"/>
  <c r="AM17" i="29"/>
  <c r="AK17" i="29"/>
  <c r="AI17" i="29"/>
  <c r="AG17" i="29"/>
  <c r="AE17" i="29"/>
  <c r="AC17" i="29"/>
  <c r="AA17" i="29"/>
  <c r="Y17" i="29"/>
  <c r="W17" i="29"/>
  <c r="U17" i="29"/>
  <c r="S17" i="29"/>
  <c r="Q17" i="29"/>
  <c r="O17" i="29"/>
  <c r="M17" i="29"/>
  <c r="K17" i="29"/>
  <c r="I17" i="29"/>
  <c r="G17" i="29"/>
  <c r="E17" i="29"/>
  <c r="L3" i="31" s="1"/>
  <c r="C17" i="29"/>
  <c r="BU15" i="29"/>
  <c r="BS15" i="29"/>
  <c r="BR15" i="29"/>
  <c r="BP15" i="29"/>
  <c r="BM15" i="29"/>
  <c r="BN15" i="29" s="1"/>
  <c r="BL15" i="29"/>
  <c r="BU14" i="29"/>
  <c r="BS14" i="29"/>
  <c r="BM14" i="29"/>
  <c r="BN14" i="29" s="1"/>
  <c r="BL14" i="29"/>
  <c r="BI14" i="29"/>
  <c r="BG14" i="29"/>
  <c r="BE14" i="29"/>
  <c r="BC14" i="29"/>
  <c r="BA14" i="29"/>
  <c r="AY14" i="29"/>
  <c r="AW14" i="29"/>
  <c r="AU14" i="29"/>
  <c r="AS14" i="29"/>
  <c r="AQ14" i="29"/>
  <c r="AO14" i="29"/>
  <c r="AM14" i="29"/>
  <c r="AK14" i="29"/>
  <c r="AI14" i="29"/>
  <c r="AG14" i="29"/>
  <c r="AE14" i="29"/>
  <c r="AC14" i="29"/>
  <c r="AA14" i="29"/>
  <c r="Y14" i="29"/>
  <c r="W14" i="29"/>
  <c r="U14" i="29"/>
  <c r="S14" i="29"/>
  <c r="Q14" i="29"/>
  <c r="O14" i="29"/>
  <c r="M14" i="29"/>
  <c r="K14" i="29"/>
  <c r="I14" i="29"/>
  <c r="G14" i="29"/>
  <c r="E14" i="29"/>
  <c r="K3" i="31" s="1"/>
  <c r="C14" i="29"/>
  <c r="BU13" i="29"/>
  <c r="BS13" i="29"/>
  <c r="BM13" i="29"/>
  <c r="BN13" i="29" s="1"/>
  <c r="BL13" i="29"/>
  <c r="BI13" i="29"/>
  <c r="BG13" i="29"/>
  <c r="BE13" i="29"/>
  <c r="BC13" i="29"/>
  <c r="BA13" i="29"/>
  <c r="AY13" i="29"/>
  <c r="AW13" i="29"/>
  <c r="AU13" i="29"/>
  <c r="AS13" i="29"/>
  <c r="AQ13" i="29"/>
  <c r="AO13" i="29"/>
  <c r="AM13" i="29"/>
  <c r="AK13" i="29"/>
  <c r="AI13" i="29"/>
  <c r="AG13" i="29"/>
  <c r="AE13" i="29"/>
  <c r="AC13" i="29"/>
  <c r="AA13" i="29"/>
  <c r="Y13" i="29"/>
  <c r="W13" i="29"/>
  <c r="U13" i="29"/>
  <c r="S13" i="29"/>
  <c r="Q13" i="29"/>
  <c r="O13" i="29"/>
  <c r="M13" i="29"/>
  <c r="K13" i="29"/>
  <c r="I13" i="29"/>
  <c r="G13" i="29"/>
  <c r="E13" i="29"/>
  <c r="J3" i="31" s="1"/>
  <c r="C13" i="29"/>
  <c r="BR11" i="29"/>
  <c r="BP11" i="29"/>
  <c r="BH11" i="29"/>
  <c r="BF11" i="29"/>
  <c r="BD11" i="29"/>
  <c r="BB11" i="29"/>
  <c r="AZ11" i="29"/>
  <c r="AX11" i="29"/>
  <c r="AV11" i="29"/>
  <c r="AT11" i="29"/>
  <c r="AR11" i="29"/>
  <c r="AP11" i="29"/>
  <c r="AN11" i="29"/>
  <c r="AL11" i="29"/>
  <c r="AJ11" i="29"/>
  <c r="AH11" i="29"/>
  <c r="AF11" i="29"/>
  <c r="AD11" i="29"/>
  <c r="AB11" i="29"/>
  <c r="Z11" i="29"/>
  <c r="X11" i="29"/>
  <c r="V11" i="29"/>
  <c r="T11" i="29"/>
  <c r="R11" i="29"/>
  <c r="P11" i="29"/>
  <c r="N11" i="29"/>
  <c r="L11" i="29"/>
  <c r="J11" i="29"/>
  <c r="H11" i="29"/>
  <c r="F11" i="29"/>
  <c r="D11" i="29"/>
  <c r="B11" i="29"/>
  <c r="K2" i="30" s="1"/>
  <c r="BU10" i="29"/>
  <c r="BS10" i="29"/>
  <c r="BM10" i="29"/>
  <c r="BN10" i="29" s="1"/>
  <c r="BL10" i="29"/>
  <c r="BI10" i="29"/>
  <c r="BG10" i="29"/>
  <c r="BE10" i="29"/>
  <c r="BC10" i="29"/>
  <c r="BA10" i="29"/>
  <c r="AY10" i="29"/>
  <c r="AW10" i="29"/>
  <c r="AU10" i="29"/>
  <c r="AS10" i="29"/>
  <c r="AQ10" i="29"/>
  <c r="AO10" i="29"/>
  <c r="AM10" i="29"/>
  <c r="AK10" i="29"/>
  <c r="AI10" i="29"/>
  <c r="AG10" i="29"/>
  <c r="AE10" i="29"/>
  <c r="AC10" i="29"/>
  <c r="AA10" i="29"/>
  <c r="Y10" i="29"/>
  <c r="W10" i="29"/>
  <c r="U10" i="29"/>
  <c r="S10" i="29"/>
  <c r="Q10" i="29"/>
  <c r="O10" i="29"/>
  <c r="M10" i="29"/>
  <c r="K10" i="29"/>
  <c r="I10" i="29"/>
  <c r="G10" i="29"/>
  <c r="E10" i="29"/>
  <c r="I3" i="31" s="1"/>
  <c r="C10" i="29"/>
  <c r="BU9" i="29"/>
  <c r="BS9" i="29"/>
  <c r="BM9" i="29"/>
  <c r="BN9" i="29" s="1"/>
  <c r="BL9" i="29"/>
  <c r="BI9" i="29"/>
  <c r="BG9" i="29"/>
  <c r="BE9" i="29"/>
  <c r="BC9" i="29"/>
  <c r="BA9" i="29"/>
  <c r="AY9" i="29"/>
  <c r="AW9" i="29"/>
  <c r="AU9" i="29"/>
  <c r="AS9" i="29"/>
  <c r="AQ9" i="29"/>
  <c r="AO9" i="29"/>
  <c r="AM9" i="29"/>
  <c r="AK9" i="29"/>
  <c r="AI9" i="29"/>
  <c r="AG9" i="29"/>
  <c r="AE9" i="29"/>
  <c r="AC9" i="29"/>
  <c r="AA9" i="29"/>
  <c r="Y9" i="29"/>
  <c r="W9" i="29"/>
  <c r="U9" i="29"/>
  <c r="S9" i="29"/>
  <c r="Q9" i="29"/>
  <c r="O9" i="29"/>
  <c r="M9" i="29"/>
  <c r="K9" i="29"/>
  <c r="I9" i="29"/>
  <c r="G9" i="29"/>
  <c r="E9" i="29"/>
  <c r="H3" i="31" s="1"/>
  <c r="C9" i="29"/>
  <c r="BU8" i="29"/>
  <c r="BS8" i="29"/>
  <c r="BM8" i="29"/>
  <c r="BN8" i="29" s="1"/>
  <c r="BL8" i="29"/>
  <c r="BI8" i="29"/>
  <c r="BG8" i="29"/>
  <c r="BE8" i="29"/>
  <c r="BC8" i="29"/>
  <c r="BA8" i="29"/>
  <c r="AY8" i="29"/>
  <c r="AW8" i="29"/>
  <c r="AU8" i="29"/>
  <c r="AS8" i="29"/>
  <c r="AQ8" i="29"/>
  <c r="AO8" i="29"/>
  <c r="AM8" i="29"/>
  <c r="AK8" i="29"/>
  <c r="AI8" i="29"/>
  <c r="AG8" i="29"/>
  <c r="AE8" i="29"/>
  <c r="AC8" i="29"/>
  <c r="AA8" i="29"/>
  <c r="Y8" i="29"/>
  <c r="W8" i="29"/>
  <c r="U8" i="29"/>
  <c r="S8" i="29"/>
  <c r="Q8" i="29"/>
  <c r="O8" i="29"/>
  <c r="M8" i="29"/>
  <c r="K8" i="29"/>
  <c r="I8" i="29"/>
  <c r="G8" i="29"/>
  <c r="E8" i="29"/>
  <c r="G3" i="31" s="1"/>
  <c r="C8" i="29"/>
  <c r="BU7" i="29"/>
  <c r="BS7" i="29"/>
  <c r="BM7" i="29"/>
  <c r="BN7" i="29" s="1"/>
  <c r="BL7" i="29"/>
  <c r="BI7" i="29"/>
  <c r="BG7" i="29"/>
  <c r="BE7" i="29"/>
  <c r="BC7" i="29"/>
  <c r="BA7" i="29"/>
  <c r="AY7" i="29"/>
  <c r="AW7" i="29"/>
  <c r="AU7" i="29"/>
  <c r="AS7" i="29"/>
  <c r="AQ7" i="29"/>
  <c r="AO7" i="29"/>
  <c r="AM7" i="29"/>
  <c r="AK7" i="29"/>
  <c r="AI7" i="29"/>
  <c r="AG7" i="29"/>
  <c r="AE7" i="29"/>
  <c r="AC7" i="29"/>
  <c r="AA7" i="29"/>
  <c r="Y7" i="29"/>
  <c r="W7" i="29"/>
  <c r="U7" i="29"/>
  <c r="S7" i="29"/>
  <c r="Q7" i="29"/>
  <c r="O7" i="29"/>
  <c r="M7" i="29"/>
  <c r="K7" i="29"/>
  <c r="I7" i="29"/>
  <c r="G7" i="29"/>
  <c r="E7" i="29"/>
  <c r="F3" i="31" s="1"/>
  <c r="C7" i="29"/>
  <c r="BU6" i="29"/>
  <c r="BS6" i="29"/>
  <c r="BM6" i="29"/>
  <c r="BN6" i="29" s="1"/>
  <c r="BL6" i="29"/>
  <c r="BI6" i="29"/>
  <c r="BG6" i="29"/>
  <c r="BE6" i="29"/>
  <c r="BC6" i="29"/>
  <c r="BA6" i="29"/>
  <c r="AY6" i="29"/>
  <c r="AW6" i="29"/>
  <c r="AU6" i="29"/>
  <c r="AS6" i="29"/>
  <c r="AQ6" i="29"/>
  <c r="AO6" i="29"/>
  <c r="AM6" i="29"/>
  <c r="AK6" i="29"/>
  <c r="AI6" i="29"/>
  <c r="AG6" i="29"/>
  <c r="AE6" i="29"/>
  <c r="AC6" i="29"/>
  <c r="AA6" i="29"/>
  <c r="Y6" i="29"/>
  <c r="W6" i="29"/>
  <c r="U6" i="29"/>
  <c r="S6" i="29"/>
  <c r="Q6" i="29"/>
  <c r="O6" i="29"/>
  <c r="M6" i="29"/>
  <c r="K6" i="29"/>
  <c r="I6" i="29"/>
  <c r="G6" i="29"/>
  <c r="E6" i="29"/>
  <c r="E3" i="31" s="1"/>
  <c r="C6" i="29"/>
  <c r="BU4" i="29"/>
  <c r="BS4" i="29"/>
  <c r="BR4" i="29"/>
  <c r="BP4" i="29"/>
  <c r="BM4" i="29"/>
  <c r="BN4" i="29" s="1"/>
  <c r="BL4" i="29"/>
  <c r="BU3" i="29"/>
  <c r="BS3" i="29"/>
  <c r="BM3" i="29"/>
  <c r="BN3" i="29" s="1"/>
  <c r="BL3" i="29"/>
  <c r="BI3" i="29"/>
  <c r="BG3" i="29"/>
  <c r="BE3" i="29"/>
  <c r="BC3" i="29"/>
  <c r="BA3" i="29"/>
  <c r="AY3" i="29"/>
  <c r="AW3" i="29"/>
  <c r="AU3" i="29"/>
  <c r="AS3" i="29"/>
  <c r="AQ3" i="29"/>
  <c r="AO3" i="29"/>
  <c r="AM3" i="29"/>
  <c r="AK3" i="29"/>
  <c r="AI3" i="29"/>
  <c r="AG3" i="29"/>
  <c r="AE3" i="29"/>
  <c r="AC3" i="29"/>
  <c r="AA3" i="29"/>
  <c r="Y3" i="29"/>
  <c r="W3" i="29"/>
  <c r="U3" i="29"/>
  <c r="S3" i="29"/>
  <c r="Q3" i="29"/>
  <c r="O3" i="29"/>
  <c r="M3" i="29"/>
  <c r="K3" i="29"/>
  <c r="I3" i="29"/>
  <c r="G3" i="29"/>
  <c r="E3" i="29"/>
  <c r="D3" i="31" s="1"/>
  <c r="C3" i="29"/>
  <c r="C31" i="28"/>
  <c r="AH30" i="28"/>
  <c r="AB30" i="28"/>
  <c r="V30" i="28"/>
  <c r="C30" i="28"/>
  <c r="Z29" i="28"/>
  <c r="C29" i="28"/>
  <c r="AD28" i="28"/>
  <c r="Y28" i="28"/>
  <c r="C28" i="28"/>
  <c r="C27" i="28"/>
  <c r="AH26" i="28"/>
  <c r="AB26" i="28"/>
  <c r="V26" i="28"/>
  <c r="C26" i="28"/>
  <c r="Z25" i="28"/>
  <c r="C25" i="28"/>
  <c r="AD24" i="28"/>
  <c r="Y24" i="28"/>
  <c r="C24" i="28"/>
  <c r="C23" i="28"/>
  <c r="AH22" i="28"/>
  <c r="AB22" i="28"/>
  <c r="V22" i="28"/>
  <c r="C22" i="28"/>
  <c r="Z21" i="28"/>
  <c r="C21" i="28"/>
  <c r="AD20" i="28"/>
  <c r="Y20" i="28"/>
  <c r="C20" i="28"/>
  <c r="C19" i="28"/>
  <c r="AH18" i="28"/>
  <c r="AB18" i="28"/>
  <c r="V18" i="28"/>
  <c r="C18" i="28"/>
  <c r="Z17" i="28"/>
  <c r="C17" i="28"/>
  <c r="AD16" i="28"/>
  <c r="Y16" i="28"/>
  <c r="C16" i="28"/>
  <c r="C15" i="28"/>
  <c r="AH14" i="28"/>
  <c r="AB14" i="28"/>
  <c r="V14" i="28"/>
  <c r="C14" i="28"/>
  <c r="Z13" i="28"/>
  <c r="C13" i="28"/>
  <c r="AD12" i="28"/>
  <c r="Y12" i="28"/>
  <c r="C12" i="28"/>
  <c r="C11" i="28"/>
  <c r="AH10" i="28"/>
  <c r="C10" i="28"/>
  <c r="AG9" i="28"/>
  <c r="AE9" i="28"/>
  <c r="AA9" i="28"/>
  <c r="Z9" i="28"/>
  <c r="U9" i="28"/>
  <c r="C9" i="28"/>
  <c r="AD8" i="28"/>
  <c r="AC8" i="28"/>
  <c r="Y8" i="28"/>
  <c r="C8" i="28"/>
  <c r="W7" i="28"/>
  <c r="C7" i="28"/>
  <c r="AH6" i="28"/>
  <c r="C6" i="28"/>
  <c r="AG5" i="28"/>
  <c r="AE5" i="28"/>
  <c r="AA5" i="28"/>
  <c r="Z5" i="28"/>
  <c r="U5" i="28"/>
  <c r="C5" i="28"/>
  <c r="AD4" i="28"/>
  <c r="AC4" i="28"/>
  <c r="Y4" i="28"/>
  <c r="C4" i="28"/>
  <c r="W3" i="28"/>
  <c r="C3" i="28"/>
  <c r="AH2" i="28"/>
  <c r="C2" i="28"/>
  <c r="AP31" i="27"/>
  <c r="AO31" i="27"/>
  <c r="AN31" i="27"/>
  <c r="AL31" i="27"/>
  <c r="AK31" i="27"/>
  <c r="AI31" i="27"/>
  <c r="AH31" i="27"/>
  <c r="AF31" i="27"/>
  <c r="AE31" i="27"/>
  <c r="AD31" i="27"/>
  <c r="AC31" i="27"/>
  <c r="AB31" i="27"/>
  <c r="AA31" i="27"/>
  <c r="Z31" i="27"/>
  <c r="Y31" i="27"/>
  <c r="X31" i="27"/>
  <c r="W31" i="27"/>
  <c r="V31" i="27"/>
  <c r="U31" i="27"/>
  <c r="T31" i="27"/>
  <c r="S31" i="27"/>
  <c r="R31" i="27"/>
  <c r="Q31" i="27"/>
  <c r="P31" i="27"/>
  <c r="O31" i="27"/>
  <c r="N31" i="27"/>
  <c r="M31" i="27"/>
  <c r="J31" i="27"/>
  <c r="I31" i="27"/>
  <c r="H31" i="27"/>
  <c r="G31" i="27"/>
  <c r="F31" i="27"/>
  <c r="E31" i="27"/>
  <c r="D31" i="27"/>
  <c r="C31" i="27"/>
  <c r="AO30" i="27"/>
  <c r="AN30" i="27"/>
  <c r="AM30" i="27"/>
  <c r="AL30" i="27"/>
  <c r="AK30" i="27"/>
  <c r="AI30" i="27"/>
  <c r="AH30" i="27"/>
  <c r="AF30" i="27"/>
  <c r="AE30" i="27"/>
  <c r="AD30" i="27"/>
  <c r="AC30" i="27"/>
  <c r="AB30" i="27"/>
  <c r="AA30" i="27"/>
  <c r="Z30" i="27"/>
  <c r="Y30" i="27"/>
  <c r="X30" i="27"/>
  <c r="W30" i="27"/>
  <c r="V30" i="27"/>
  <c r="U30" i="27"/>
  <c r="T30" i="27"/>
  <c r="S30" i="27"/>
  <c r="R30" i="27"/>
  <c r="Q30" i="27"/>
  <c r="P30" i="27"/>
  <c r="O30" i="27"/>
  <c r="N30" i="27"/>
  <c r="M30" i="27"/>
  <c r="J30" i="27"/>
  <c r="I30" i="27"/>
  <c r="H30" i="27"/>
  <c r="G30" i="27"/>
  <c r="F30" i="27"/>
  <c r="E30" i="27"/>
  <c r="D30" i="27"/>
  <c r="C30" i="27"/>
  <c r="AO29" i="27"/>
  <c r="AN29" i="27"/>
  <c r="AL29" i="27"/>
  <c r="AK29" i="27"/>
  <c r="AI29" i="27"/>
  <c r="AH29" i="27"/>
  <c r="AG29" i="27"/>
  <c r="AF29" i="27"/>
  <c r="AE29" i="27"/>
  <c r="AD29" i="27"/>
  <c r="AC29" i="27"/>
  <c r="AB29" i="27"/>
  <c r="AA29" i="27"/>
  <c r="Z29" i="27"/>
  <c r="Y29" i="27"/>
  <c r="X29" i="27"/>
  <c r="W29" i="27"/>
  <c r="V29" i="27"/>
  <c r="U29" i="27"/>
  <c r="T29" i="27"/>
  <c r="S29" i="27"/>
  <c r="R29" i="27"/>
  <c r="Q29" i="27"/>
  <c r="P29" i="27"/>
  <c r="O29" i="27"/>
  <c r="N29" i="27"/>
  <c r="M29" i="27"/>
  <c r="J29" i="27"/>
  <c r="I29" i="27"/>
  <c r="H29" i="27"/>
  <c r="G29" i="27"/>
  <c r="F29" i="27"/>
  <c r="E29" i="27"/>
  <c r="D29" i="27"/>
  <c r="C29" i="27"/>
  <c r="AO28" i="27"/>
  <c r="AN28" i="27"/>
  <c r="AL28" i="27"/>
  <c r="AK28" i="27"/>
  <c r="AI28" i="27"/>
  <c r="AH28" i="27"/>
  <c r="AF28" i="27"/>
  <c r="AE28" i="27"/>
  <c r="AD28" i="27"/>
  <c r="AC28" i="27"/>
  <c r="AB28" i="27"/>
  <c r="AA28" i="27"/>
  <c r="Z28" i="27"/>
  <c r="Y28" i="27"/>
  <c r="X28" i="27"/>
  <c r="W28" i="27"/>
  <c r="V28" i="27"/>
  <c r="U28" i="27"/>
  <c r="T28" i="27"/>
  <c r="S28" i="27"/>
  <c r="R28" i="27"/>
  <c r="Q28" i="27"/>
  <c r="P28" i="27"/>
  <c r="O28" i="27"/>
  <c r="N28" i="27"/>
  <c r="M28" i="27"/>
  <c r="J28" i="27"/>
  <c r="I28" i="27"/>
  <c r="H28" i="27"/>
  <c r="G28" i="27"/>
  <c r="F28" i="27"/>
  <c r="E28" i="27"/>
  <c r="D28" i="27"/>
  <c r="C28" i="27"/>
  <c r="AP27" i="27"/>
  <c r="AO27" i="27"/>
  <c r="AN27" i="27"/>
  <c r="AL27" i="27"/>
  <c r="AK27" i="27"/>
  <c r="AI27" i="27"/>
  <c r="AH27" i="27"/>
  <c r="AF27" i="27"/>
  <c r="AE27" i="27"/>
  <c r="AD27" i="27"/>
  <c r="AC27" i="27"/>
  <c r="AB27" i="27"/>
  <c r="AA27" i="27"/>
  <c r="Z27" i="27"/>
  <c r="Y27" i="27"/>
  <c r="X27" i="27"/>
  <c r="W27" i="27"/>
  <c r="V27" i="27"/>
  <c r="U27" i="27"/>
  <c r="T27" i="27"/>
  <c r="S27" i="27"/>
  <c r="R27" i="27"/>
  <c r="Q27" i="27"/>
  <c r="P27" i="27"/>
  <c r="O27" i="27"/>
  <c r="N27" i="27"/>
  <c r="M27" i="27"/>
  <c r="J27" i="27"/>
  <c r="I27" i="27"/>
  <c r="H27" i="27"/>
  <c r="G27" i="27"/>
  <c r="F27" i="27"/>
  <c r="E27" i="27"/>
  <c r="D27" i="27"/>
  <c r="C27" i="27"/>
  <c r="AO26" i="27"/>
  <c r="AN26" i="27"/>
  <c r="AM26" i="27"/>
  <c r="AL26" i="27"/>
  <c r="AK26" i="27"/>
  <c r="AI26" i="27"/>
  <c r="AH26" i="27"/>
  <c r="AF26" i="27"/>
  <c r="AE26" i="27"/>
  <c r="AD26" i="27"/>
  <c r="AC26" i="27"/>
  <c r="AB26" i="27"/>
  <c r="AA26" i="27"/>
  <c r="Z26" i="27"/>
  <c r="Y26" i="27"/>
  <c r="X26" i="27"/>
  <c r="W26" i="27"/>
  <c r="V26" i="27"/>
  <c r="U26" i="27"/>
  <c r="T26" i="27"/>
  <c r="S26" i="27"/>
  <c r="R26" i="27"/>
  <c r="Q26" i="27"/>
  <c r="P26" i="27"/>
  <c r="O26" i="27"/>
  <c r="N26" i="27"/>
  <c r="M26" i="27"/>
  <c r="J26" i="27"/>
  <c r="I26" i="27"/>
  <c r="H26" i="27"/>
  <c r="G26" i="27"/>
  <c r="F26" i="27"/>
  <c r="E26" i="27"/>
  <c r="D26" i="27"/>
  <c r="C26" i="27"/>
  <c r="AO25" i="27"/>
  <c r="AN25" i="27"/>
  <c r="AL25" i="27"/>
  <c r="AK25" i="27"/>
  <c r="AI25" i="27"/>
  <c r="AH25" i="27"/>
  <c r="AG25" i="27"/>
  <c r="AF25" i="27"/>
  <c r="AE25" i="27"/>
  <c r="AD25" i="27"/>
  <c r="AC25" i="27"/>
  <c r="AB25" i="27"/>
  <c r="AA25" i="27"/>
  <c r="Z25" i="27"/>
  <c r="Y25" i="27"/>
  <c r="X25" i="27"/>
  <c r="W25" i="27"/>
  <c r="V25" i="27"/>
  <c r="U25" i="27"/>
  <c r="T25" i="27"/>
  <c r="S25" i="27"/>
  <c r="R25" i="27"/>
  <c r="Q25" i="27"/>
  <c r="P25" i="27"/>
  <c r="O25" i="27"/>
  <c r="N25" i="27"/>
  <c r="M25" i="27"/>
  <c r="J25" i="27"/>
  <c r="I25" i="27"/>
  <c r="H25" i="27"/>
  <c r="G25" i="27"/>
  <c r="F25" i="27"/>
  <c r="E25" i="27"/>
  <c r="D25" i="27"/>
  <c r="C25" i="27"/>
  <c r="AO24" i="27"/>
  <c r="AN24" i="27"/>
  <c r="AL24" i="27"/>
  <c r="AK24" i="27"/>
  <c r="AI24" i="27"/>
  <c r="AH24" i="27"/>
  <c r="AF24" i="27"/>
  <c r="AE24" i="27"/>
  <c r="AD24" i="27"/>
  <c r="AC24" i="27"/>
  <c r="AB24" i="27"/>
  <c r="AA24" i="27"/>
  <c r="Z24" i="27"/>
  <c r="Y24" i="27"/>
  <c r="X24" i="27"/>
  <c r="W24" i="27"/>
  <c r="V24" i="27"/>
  <c r="U24" i="27"/>
  <c r="T24" i="27"/>
  <c r="S24" i="27"/>
  <c r="R24" i="27"/>
  <c r="Q24" i="27"/>
  <c r="P24" i="27"/>
  <c r="O24" i="27"/>
  <c r="N24" i="27"/>
  <c r="M24" i="27"/>
  <c r="J24" i="27"/>
  <c r="I24" i="27"/>
  <c r="H24" i="27"/>
  <c r="G24" i="27"/>
  <c r="F24" i="27"/>
  <c r="E24" i="27"/>
  <c r="D24" i="27"/>
  <c r="C24" i="27"/>
  <c r="AP23" i="27"/>
  <c r="AO23" i="27"/>
  <c r="AN23" i="27"/>
  <c r="AL23" i="27"/>
  <c r="AK23" i="27"/>
  <c r="AI23" i="27"/>
  <c r="AH23" i="27"/>
  <c r="AF23" i="27"/>
  <c r="AE23" i="27"/>
  <c r="AD23" i="27"/>
  <c r="AC23" i="27"/>
  <c r="AB23" i="27"/>
  <c r="AA23" i="27"/>
  <c r="Z23" i="27"/>
  <c r="Y23" i="27"/>
  <c r="X23" i="27"/>
  <c r="W23" i="27"/>
  <c r="V23" i="27"/>
  <c r="U23" i="27"/>
  <c r="T23" i="27"/>
  <c r="S23" i="27"/>
  <c r="R23" i="27"/>
  <c r="Q23" i="27"/>
  <c r="P23" i="27"/>
  <c r="O23" i="27"/>
  <c r="N23" i="27"/>
  <c r="M23" i="27"/>
  <c r="J23" i="27"/>
  <c r="I23" i="27"/>
  <c r="H23" i="27"/>
  <c r="G23" i="27"/>
  <c r="F23" i="27"/>
  <c r="E23" i="27"/>
  <c r="D23" i="27"/>
  <c r="C23" i="27"/>
  <c r="AO22" i="27"/>
  <c r="AN22" i="27"/>
  <c r="AM22" i="27"/>
  <c r="AL22" i="27"/>
  <c r="AK22" i="27"/>
  <c r="AI22" i="27"/>
  <c r="AH22" i="27"/>
  <c r="AF22" i="27"/>
  <c r="AE22" i="27"/>
  <c r="AD22" i="27"/>
  <c r="AC22" i="27"/>
  <c r="AB22" i="27"/>
  <c r="AA22" i="27"/>
  <c r="Z22" i="27"/>
  <c r="Y22" i="27"/>
  <c r="X22" i="27"/>
  <c r="W22" i="27"/>
  <c r="V22" i="27"/>
  <c r="U22" i="27"/>
  <c r="T22" i="27"/>
  <c r="S22" i="27"/>
  <c r="R22" i="27"/>
  <c r="Q22" i="27"/>
  <c r="P22" i="27"/>
  <c r="O22" i="27"/>
  <c r="N22" i="27"/>
  <c r="M22" i="27"/>
  <c r="J22" i="27"/>
  <c r="I22" i="27"/>
  <c r="H22" i="27"/>
  <c r="G22" i="27"/>
  <c r="F22" i="27"/>
  <c r="E22" i="27"/>
  <c r="D22" i="27"/>
  <c r="C22" i="27"/>
  <c r="AO21" i="27"/>
  <c r="AN21" i="27"/>
  <c r="AL21" i="27"/>
  <c r="AK21" i="27"/>
  <c r="AI21" i="27"/>
  <c r="AH21" i="27"/>
  <c r="AG21" i="27"/>
  <c r="AF21" i="27"/>
  <c r="AE21" i="27"/>
  <c r="AD21" i="27"/>
  <c r="AC21" i="27"/>
  <c r="AB21" i="27"/>
  <c r="AA21" i="27"/>
  <c r="Z21" i="27"/>
  <c r="Y21" i="27"/>
  <c r="X21" i="27"/>
  <c r="W21" i="27"/>
  <c r="V21" i="27"/>
  <c r="U21" i="27"/>
  <c r="T21" i="27"/>
  <c r="S21" i="27"/>
  <c r="R21" i="27"/>
  <c r="Q21" i="27"/>
  <c r="P21" i="27"/>
  <c r="O21" i="27"/>
  <c r="N21" i="27"/>
  <c r="M21" i="27"/>
  <c r="J21" i="27"/>
  <c r="I21" i="27"/>
  <c r="H21" i="27"/>
  <c r="G21" i="27"/>
  <c r="F21" i="27"/>
  <c r="E21" i="27"/>
  <c r="D21" i="27"/>
  <c r="C21" i="27"/>
  <c r="AO20" i="27"/>
  <c r="AN20" i="27"/>
  <c r="AL20" i="27"/>
  <c r="AK20" i="27"/>
  <c r="AI20" i="27"/>
  <c r="AH20" i="27"/>
  <c r="AF20" i="27"/>
  <c r="AE20" i="27"/>
  <c r="AD20" i="27"/>
  <c r="AC20" i="27"/>
  <c r="AB20" i="27"/>
  <c r="AA20" i="27"/>
  <c r="Z20" i="27"/>
  <c r="Y20" i="27"/>
  <c r="X20" i="27"/>
  <c r="W20" i="27"/>
  <c r="V20" i="27"/>
  <c r="U20" i="27"/>
  <c r="T20" i="27"/>
  <c r="S20" i="27"/>
  <c r="R20" i="27"/>
  <c r="Q20" i="27"/>
  <c r="P20" i="27"/>
  <c r="O20" i="27"/>
  <c r="N20" i="27"/>
  <c r="M20" i="27"/>
  <c r="J20" i="27"/>
  <c r="I20" i="27"/>
  <c r="H20" i="27"/>
  <c r="G20" i="27"/>
  <c r="F20" i="27"/>
  <c r="E20" i="27"/>
  <c r="D20" i="27"/>
  <c r="C20" i="27"/>
  <c r="AP19" i="27"/>
  <c r="AO19" i="27"/>
  <c r="AN19" i="27"/>
  <c r="AL19" i="27"/>
  <c r="AK19" i="27"/>
  <c r="AI19" i="27"/>
  <c r="AH19" i="27"/>
  <c r="AF19" i="27"/>
  <c r="AE19" i="27"/>
  <c r="AD19" i="27"/>
  <c r="AC19" i="27"/>
  <c r="AB19" i="27"/>
  <c r="AA19" i="27"/>
  <c r="Z19" i="27"/>
  <c r="Y19" i="27"/>
  <c r="X19" i="27"/>
  <c r="W19" i="27"/>
  <c r="V19" i="27"/>
  <c r="U19" i="27"/>
  <c r="T19" i="27"/>
  <c r="S19" i="27"/>
  <c r="R19" i="27"/>
  <c r="Q19" i="27"/>
  <c r="P19" i="27"/>
  <c r="O19" i="27"/>
  <c r="N19" i="27"/>
  <c r="M19" i="27"/>
  <c r="J19" i="27"/>
  <c r="I19" i="27"/>
  <c r="H19" i="27"/>
  <c r="G19" i="27"/>
  <c r="F19" i="27"/>
  <c r="E19" i="27"/>
  <c r="D19" i="27"/>
  <c r="C19" i="27"/>
  <c r="AO18" i="27"/>
  <c r="AN18" i="27"/>
  <c r="AM18" i="27"/>
  <c r="AL18" i="27"/>
  <c r="AK18" i="27"/>
  <c r="AI18" i="27"/>
  <c r="AH18" i="27"/>
  <c r="AF18" i="27"/>
  <c r="AE18" i="27"/>
  <c r="AD18" i="27"/>
  <c r="AC18" i="27"/>
  <c r="AB18" i="27"/>
  <c r="AA18" i="27"/>
  <c r="Z18" i="27"/>
  <c r="Y18" i="27"/>
  <c r="X18" i="27"/>
  <c r="W18" i="27"/>
  <c r="V18" i="27"/>
  <c r="U18" i="27"/>
  <c r="T18" i="27"/>
  <c r="S18" i="27"/>
  <c r="R18" i="27"/>
  <c r="Q18" i="27"/>
  <c r="P18" i="27"/>
  <c r="O18" i="27"/>
  <c r="N18" i="27"/>
  <c r="M18" i="27"/>
  <c r="J18" i="27"/>
  <c r="I18" i="27"/>
  <c r="H18" i="27"/>
  <c r="G18" i="27"/>
  <c r="F18" i="27"/>
  <c r="E18" i="27"/>
  <c r="D18" i="27"/>
  <c r="C18" i="27"/>
  <c r="AO17" i="27"/>
  <c r="AN17" i="27"/>
  <c r="AL17" i="27"/>
  <c r="AK17" i="27"/>
  <c r="AI17" i="27"/>
  <c r="AH17" i="27"/>
  <c r="AG17" i="27"/>
  <c r="AF17" i="27"/>
  <c r="AE17" i="27"/>
  <c r="AD17" i="27"/>
  <c r="AC17" i="27"/>
  <c r="AB17" i="27"/>
  <c r="AA17" i="27"/>
  <c r="Z17" i="27"/>
  <c r="Y17" i="27"/>
  <c r="X17" i="27"/>
  <c r="W17" i="27"/>
  <c r="V17" i="27"/>
  <c r="U17" i="27"/>
  <c r="T17" i="27"/>
  <c r="S17" i="27"/>
  <c r="R17" i="27"/>
  <c r="Q17" i="27"/>
  <c r="P17" i="27"/>
  <c r="O17" i="27"/>
  <c r="N17" i="27"/>
  <c r="M17" i="27"/>
  <c r="J17" i="27"/>
  <c r="I17" i="27"/>
  <c r="H17" i="27"/>
  <c r="G17" i="27"/>
  <c r="F17" i="27"/>
  <c r="E17" i="27"/>
  <c r="D17" i="27"/>
  <c r="C17" i="27"/>
  <c r="AO16" i="27"/>
  <c r="AN16" i="27"/>
  <c r="AL16" i="27"/>
  <c r="AK16" i="27"/>
  <c r="AI16" i="27"/>
  <c r="AH16" i="27"/>
  <c r="AF16" i="27"/>
  <c r="AE16" i="27"/>
  <c r="AD16" i="27"/>
  <c r="AC16" i="27"/>
  <c r="AB16" i="27"/>
  <c r="AA16" i="27"/>
  <c r="Z16" i="27"/>
  <c r="Y16" i="27"/>
  <c r="X16" i="27"/>
  <c r="W16" i="27"/>
  <c r="V16" i="27"/>
  <c r="U16" i="27"/>
  <c r="T16" i="27"/>
  <c r="S16" i="27"/>
  <c r="R16" i="27"/>
  <c r="Q16" i="27"/>
  <c r="P16" i="27"/>
  <c r="O16" i="27"/>
  <c r="N16" i="27"/>
  <c r="M16" i="27"/>
  <c r="J16" i="27"/>
  <c r="I16" i="27"/>
  <c r="H16" i="27"/>
  <c r="G16" i="27"/>
  <c r="F16" i="27"/>
  <c r="E16" i="27"/>
  <c r="D16" i="27"/>
  <c r="C16" i="27"/>
  <c r="AP15" i="27"/>
  <c r="AO15" i="27"/>
  <c r="AN15" i="27"/>
  <c r="AL15" i="27"/>
  <c r="AK15" i="27"/>
  <c r="AI15" i="27"/>
  <c r="AH15" i="27"/>
  <c r="AF15" i="27"/>
  <c r="AE15" i="27"/>
  <c r="AD15" i="27"/>
  <c r="AC15" i="27"/>
  <c r="AB15" i="27"/>
  <c r="AA15" i="27"/>
  <c r="Z15" i="27"/>
  <c r="Y15" i="27"/>
  <c r="X15" i="27"/>
  <c r="W15" i="27"/>
  <c r="V15" i="27"/>
  <c r="U15" i="27"/>
  <c r="T15" i="27"/>
  <c r="S15" i="27"/>
  <c r="R15" i="27"/>
  <c r="Q15" i="27"/>
  <c r="P15" i="27"/>
  <c r="O15" i="27"/>
  <c r="N15" i="27"/>
  <c r="M15" i="27"/>
  <c r="J15" i="27"/>
  <c r="I15" i="27"/>
  <c r="H15" i="27"/>
  <c r="G15" i="27"/>
  <c r="F15" i="27"/>
  <c r="E15" i="27"/>
  <c r="D15" i="27"/>
  <c r="C15" i="27"/>
  <c r="AO14" i="27"/>
  <c r="AN14" i="27"/>
  <c r="AM14" i="27"/>
  <c r="AL14" i="27"/>
  <c r="AK14" i="27"/>
  <c r="AI14" i="27"/>
  <c r="AH14" i="27"/>
  <c r="AF14" i="27"/>
  <c r="AE14" i="27"/>
  <c r="AD14" i="27"/>
  <c r="AC14" i="27"/>
  <c r="AB14" i="27"/>
  <c r="AA14" i="27"/>
  <c r="Z14" i="27"/>
  <c r="Y14" i="27"/>
  <c r="X14" i="27"/>
  <c r="W14" i="27"/>
  <c r="V14" i="27"/>
  <c r="U14" i="27"/>
  <c r="T14" i="27"/>
  <c r="S14" i="27"/>
  <c r="R14" i="27"/>
  <c r="Q14" i="27"/>
  <c r="P14" i="27"/>
  <c r="O14" i="27"/>
  <c r="N14" i="27"/>
  <c r="M14" i="27"/>
  <c r="J14" i="27"/>
  <c r="I14" i="27"/>
  <c r="H14" i="27"/>
  <c r="G14" i="27"/>
  <c r="F14" i="27"/>
  <c r="E14" i="27"/>
  <c r="D14" i="27"/>
  <c r="C14" i="27"/>
  <c r="AO13" i="27"/>
  <c r="AN13" i="27"/>
  <c r="AL13" i="27"/>
  <c r="AK13" i="27"/>
  <c r="AI13" i="27"/>
  <c r="AH13" i="27"/>
  <c r="AG13" i="27"/>
  <c r="AF13" i="27"/>
  <c r="AE13" i="27"/>
  <c r="AD13" i="27"/>
  <c r="AC13" i="27"/>
  <c r="AB13" i="27"/>
  <c r="AA13" i="27"/>
  <c r="Z13" i="27"/>
  <c r="Y13" i="27"/>
  <c r="X13" i="27"/>
  <c r="W13" i="27"/>
  <c r="V13" i="27"/>
  <c r="U13" i="27"/>
  <c r="T13" i="27"/>
  <c r="S13" i="27"/>
  <c r="R13" i="27"/>
  <c r="Q13" i="27"/>
  <c r="P13" i="27"/>
  <c r="O13" i="27"/>
  <c r="N13" i="27"/>
  <c r="M13" i="27"/>
  <c r="J13" i="27"/>
  <c r="I13" i="27"/>
  <c r="H13" i="27"/>
  <c r="G13" i="27"/>
  <c r="F13" i="27"/>
  <c r="E13" i="27"/>
  <c r="D13" i="27"/>
  <c r="C13" i="27"/>
  <c r="AO12" i="27"/>
  <c r="AN12" i="27"/>
  <c r="AL12" i="27"/>
  <c r="AK12" i="27"/>
  <c r="AI12" i="27"/>
  <c r="AH12" i="27"/>
  <c r="AF12" i="27"/>
  <c r="AE12" i="27"/>
  <c r="AD12" i="27"/>
  <c r="AC12" i="27"/>
  <c r="AB12" i="27"/>
  <c r="AA12" i="27"/>
  <c r="Z12" i="27"/>
  <c r="Y12" i="27"/>
  <c r="X12" i="27"/>
  <c r="W12" i="27"/>
  <c r="V12" i="27"/>
  <c r="U12" i="27"/>
  <c r="T12" i="27"/>
  <c r="S12" i="27"/>
  <c r="R12" i="27"/>
  <c r="Q12" i="27"/>
  <c r="P12" i="27"/>
  <c r="O12" i="27"/>
  <c r="N12" i="27"/>
  <c r="M12" i="27"/>
  <c r="J12" i="27"/>
  <c r="I12" i="27"/>
  <c r="H12" i="27"/>
  <c r="G12" i="27"/>
  <c r="F12" i="27"/>
  <c r="E12" i="27"/>
  <c r="D12" i="27"/>
  <c r="C12" i="27"/>
  <c r="AP11" i="27"/>
  <c r="AO11" i="27"/>
  <c r="AN11" i="27"/>
  <c r="AL11" i="27"/>
  <c r="AK11" i="27"/>
  <c r="AI11" i="27"/>
  <c r="AH11" i="27"/>
  <c r="AF11" i="27"/>
  <c r="AE11" i="27"/>
  <c r="AD11" i="27"/>
  <c r="AC11" i="27"/>
  <c r="AB11" i="27"/>
  <c r="AA11" i="27"/>
  <c r="Z11" i="27"/>
  <c r="Y11" i="27"/>
  <c r="X11" i="27"/>
  <c r="W11" i="27"/>
  <c r="V11" i="27"/>
  <c r="U11" i="27"/>
  <c r="T11" i="27"/>
  <c r="S11" i="27"/>
  <c r="R11" i="27"/>
  <c r="Q11" i="27"/>
  <c r="P11" i="27"/>
  <c r="O11" i="27"/>
  <c r="N11" i="27"/>
  <c r="M11" i="27"/>
  <c r="J11" i="27"/>
  <c r="I11" i="27"/>
  <c r="H11" i="27"/>
  <c r="G11" i="27"/>
  <c r="F11" i="27"/>
  <c r="E11" i="27"/>
  <c r="D11" i="27"/>
  <c r="C11" i="27"/>
  <c r="AO10" i="27"/>
  <c r="AN10" i="27"/>
  <c r="AM10" i="27"/>
  <c r="AL10" i="27"/>
  <c r="AK10" i="27"/>
  <c r="AI10" i="27"/>
  <c r="AH10" i="27"/>
  <c r="AF10" i="27"/>
  <c r="AE10" i="27"/>
  <c r="AD10" i="27"/>
  <c r="AC10" i="27"/>
  <c r="AB10" i="27"/>
  <c r="AA10" i="27"/>
  <c r="Z10" i="27"/>
  <c r="Y10" i="27"/>
  <c r="X10" i="27"/>
  <c r="W10" i="27"/>
  <c r="V10" i="27"/>
  <c r="U10" i="27"/>
  <c r="T10" i="27"/>
  <c r="S10" i="27"/>
  <c r="R10" i="27"/>
  <c r="Q10" i="27"/>
  <c r="P10" i="27"/>
  <c r="O10" i="27"/>
  <c r="N10" i="27"/>
  <c r="M10" i="27"/>
  <c r="J10" i="27"/>
  <c r="I10" i="27"/>
  <c r="H10" i="27"/>
  <c r="G10" i="27"/>
  <c r="F10" i="27"/>
  <c r="E10" i="27"/>
  <c r="D10" i="27"/>
  <c r="C10" i="27"/>
  <c r="AO9" i="27"/>
  <c r="AN9" i="27"/>
  <c r="AL9" i="27"/>
  <c r="AK9" i="27"/>
  <c r="AI9" i="27"/>
  <c r="AH9" i="27"/>
  <c r="AG9" i="27"/>
  <c r="AF9" i="27"/>
  <c r="AE9" i="27"/>
  <c r="AD9" i="27"/>
  <c r="AC9" i="27"/>
  <c r="AB9" i="27"/>
  <c r="AA9" i="27"/>
  <c r="Z9" i="27"/>
  <c r="Y9" i="27"/>
  <c r="X9" i="27"/>
  <c r="W9" i="27"/>
  <c r="V9" i="27"/>
  <c r="U9" i="27"/>
  <c r="T9" i="27"/>
  <c r="S9" i="27"/>
  <c r="R9" i="27"/>
  <c r="Q9" i="27"/>
  <c r="P9" i="27"/>
  <c r="O9" i="27"/>
  <c r="N9" i="27"/>
  <c r="M9" i="27"/>
  <c r="J9" i="27"/>
  <c r="I9" i="27"/>
  <c r="H9" i="27"/>
  <c r="G9" i="27"/>
  <c r="F9" i="27"/>
  <c r="E9" i="27"/>
  <c r="D9" i="27"/>
  <c r="C9" i="27"/>
  <c r="AO8" i="27"/>
  <c r="AN8" i="27"/>
  <c r="AL8" i="27"/>
  <c r="AK8" i="27"/>
  <c r="AI8" i="27"/>
  <c r="AH8" i="27"/>
  <c r="AF8" i="27"/>
  <c r="AE8" i="27"/>
  <c r="AD8" i="27"/>
  <c r="AC8" i="27"/>
  <c r="AB8" i="27"/>
  <c r="AA8" i="27"/>
  <c r="Z8" i="27"/>
  <c r="Y8" i="27"/>
  <c r="X8" i="27"/>
  <c r="W8" i="27"/>
  <c r="V8" i="27"/>
  <c r="U8" i="27"/>
  <c r="T8" i="27"/>
  <c r="S8" i="27"/>
  <c r="R8" i="27"/>
  <c r="Q8" i="27"/>
  <c r="P8" i="27"/>
  <c r="O8" i="27"/>
  <c r="N8" i="27"/>
  <c r="M8" i="27"/>
  <c r="J8" i="27"/>
  <c r="I8" i="27"/>
  <c r="H8" i="27"/>
  <c r="G8" i="27"/>
  <c r="F8" i="27"/>
  <c r="E8" i="27"/>
  <c r="D8" i="27"/>
  <c r="C8" i="27"/>
  <c r="AP7" i="27"/>
  <c r="AO7" i="27"/>
  <c r="AN7" i="27"/>
  <c r="AL7" i="27"/>
  <c r="AK7" i="27"/>
  <c r="AI7" i="27"/>
  <c r="AH7" i="27"/>
  <c r="AF7" i="27"/>
  <c r="AE7" i="27"/>
  <c r="AD7" i="27"/>
  <c r="AC7" i="27"/>
  <c r="AB7" i="27"/>
  <c r="AA7" i="27"/>
  <c r="Z7" i="27"/>
  <c r="Y7" i="27"/>
  <c r="X7" i="27"/>
  <c r="W7" i="27"/>
  <c r="V7" i="27"/>
  <c r="U7" i="27"/>
  <c r="T7" i="27"/>
  <c r="S7" i="27"/>
  <c r="R7" i="27"/>
  <c r="Q7" i="27"/>
  <c r="P7" i="27"/>
  <c r="O7" i="27"/>
  <c r="N7" i="27"/>
  <c r="M7" i="27"/>
  <c r="J7" i="27"/>
  <c r="I7" i="27"/>
  <c r="H7" i="27"/>
  <c r="G7" i="27"/>
  <c r="F7" i="27"/>
  <c r="E7" i="27"/>
  <c r="D7" i="27"/>
  <c r="C7" i="27"/>
  <c r="AO6" i="27"/>
  <c r="AN6" i="27"/>
  <c r="AM6" i="27"/>
  <c r="AL6" i="27"/>
  <c r="AK6" i="27"/>
  <c r="AI6" i="27"/>
  <c r="AH6" i="27"/>
  <c r="AF6" i="27"/>
  <c r="AE6" i="27"/>
  <c r="AD6" i="27"/>
  <c r="AC6" i="27"/>
  <c r="AB6" i="27"/>
  <c r="AA6" i="27"/>
  <c r="Z6" i="27"/>
  <c r="Y6" i="27"/>
  <c r="X6" i="27"/>
  <c r="W6" i="27"/>
  <c r="V6" i="27"/>
  <c r="U6" i="27"/>
  <c r="T6" i="27"/>
  <c r="S6" i="27"/>
  <c r="R6" i="27"/>
  <c r="Q6" i="27"/>
  <c r="P6" i="27"/>
  <c r="O6" i="27"/>
  <c r="N6" i="27"/>
  <c r="M6" i="27"/>
  <c r="J6" i="27"/>
  <c r="I6" i="27"/>
  <c r="H6" i="27"/>
  <c r="G6" i="27"/>
  <c r="F6" i="27"/>
  <c r="E6" i="27"/>
  <c r="D6" i="27"/>
  <c r="C6" i="27"/>
  <c r="AO5" i="27"/>
  <c r="AN5" i="27"/>
  <c r="AL5" i="27"/>
  <c r="AK5" i="27"/>
  <c r="AI5" i="27"/>
  <c r="AH5" i="27"/>
  <c r="AG5" i="27"/>
  <c r="AF5" i="27"/>
  <c r="AE5" i="27"/>
  <c r="AD5" i="27"/>
  <c r="AC5" i="27"/>
  <c r="AB5" i="27"/>
  <c r="AA5" i="27"/>
  <c r="Z5" i="27"/>
  <c r="Y5" i="27"/>
  <c r="X5" i="27"/>
  <c r="W5" i="27"/>
  <c r="V5" i="27"/>
  <c r="U5" i="27"/>
  <c r="T5" i="27"/>
  <c r="S5" i="27"/>
  <c r="R5" i="27"/>
  <c r="Q5" i="27"/>
  <c r="P5" i="27"/>
  <c r="O5" i="27"/>
  <c r="N5" i="27"/>
  <c r="M5" i="27"/>
  <c r="J5" i="27"/>
  <c r="I5" i="27"/>
  <c r="H5" i="27"/>
  <c r="G5" i="27"/>
  <c r="F5" i="27"/>
  <c r="E5" i="27"/>
  <c r="D5" i="27"/>
  <c r="C5" i="27"/>
  <c r="AO4" i="27"/>
  <c r="AN4" i="27"/>
  <c r="AL4" i="27"/>
  <c r="AK4" i="27"/>
  <c r="AI4" i="27"/>
  <c r="AH4" i="27"/>
  <c r="AF4" i="27"/>
  <c r="AE4" i="27"/>
  <c r="AD4" i="27"/>
  <c r="AC4" i="27"/>
  <c r="AB4" i="27"/>
  <c r="AA4" i="27"/>
  <c r="Z4" i="27"/>
  <c r="Y4" i="27"/>
  <c r="X4" i="27"/>
  <c r="W4" i="27"/>
  <c r="V4" i="27"/>
  <c r="U4" i="27"/>
  <c r="T4" i="27"/>
  <c r="S4" i="27"/>
  <c r="R4" i="27"/>
  <c r="Q4" i="27"/>
  <c r="P4" i="27"/>
  <c r="O4" i="27"/>
  <c r="N4" i="27"/>
  <c r="M4" i="27"/>
  <c r="J4" i="27"/>
  <c r="I4" i="27"/>
  <c r="H4" i="27"/>
  <c r="G4" i="27"/>
  <c r="F4" i="27"/>
  <c r="E4" i="27"/>
  <c r="D4" i="27"/>
  <c r="C4" i="27"/>
  <c r="AP3" i="27"/>
  <c r="AO3" i="27"/>
  <c r="AN3" i="27"/>
  <c r="AM3" i="27"/>
  <c r="AL3" i="27"/>
  <c r="AK3" i="27"/>
  <c r="AI3" i="27"/>
  <c r="AH3" i="27"/>
  <c r="AF3" i="27"/>
  <c r="AE3" i="27"/>
  <c r="AD3" i="27"/>
  <c r="AC3" i="27"/>
  <c r="AB3" i="27"/>
  <c r="AA3" i="27"/>
  <c r="Z3" i="27"/>
  <c r="Y3" i="27"/>
  <c r="X3" i="27"/>
  <c r="W3" i="27"/>
  <c r="V3" i="27"/>
  <c r="U3" i="27"/>
  <c r="T3" i="27"/>
  <c r="S3" i="27"/>
  <c r="R3" i="27"/>
  <c r="Q3" i="27"/>
  <c r="P3" i="27"/>
  <c r="O3" i="27"/>
  <c r="N3" i="27"/>
  <c r="M3" i="27"/>
  <c r="J3" i="27"/>
  <c r="I3" i="27"/>
  <c r="H3" i="27"/>
  <c r="G3" i="27"/>
  <c r="F3" i="27"/>
  <c r="E3" i="27"/>
  <c r="D3" i="27"/>
  <c r="C3" i="27"/>
  <c r="AO2" i="27"/>
  <c r="AN2" i="27"/>
  <c r="AM2" i="27"/>
  <c r="AL2" i="27"/>
  <c r="AK2" i="27"/>
  <c r="AI2" i="27"/>
  <c r="AH2" i="27"/>
  <c r="AF2" i="27"/>
  <c r="AE2" i="27"/>
  <c r="AD2" i="27"/>
  <c r="AC2" i="27"/>
  <c r="AB2" i="27"/>
  <c r="AA2" i="27"/>
  <c r="Z2" i="27"/>
  <c r="Y2" i="27"/>
  <c r="X2" i="27"/>
  <c r="W2" i="27"/>
  <c r="V2" i="27"/>
  <c r="U2" i="27"/>
  <c r="T2" i="27"/>
  <c r="S2" i="27"/>
  <c r="R2" i="27"/>
  <c r="Q2" i="27"/>
  <c r="P2" i="27"/>
  <c r="O2" i="27"/>
  <c r="N2" i="27"/>
  <c r="M2" i="27"/>
  <c r="J2" i="27"/>
  <c r="I2" i="27"/>
  <c r="H2" i="27"/>
  <c r="G2" i="27"/>
  <c r="F2" i="27"/>
  <c r="E2" i="27"/>
  <c r="D2" i="27"/>
  <c r="C2" i="27"/>
  <c r="B2" i="27"/>
  <c r="B31" i="27" s="1"/>
  <c r="A2" i="27"/>
  <c r="A31" i="27" s="1"/>
  <c r="BS49" i="26"/>
  <c r="BL49" i="26"/>
  <c r="BR47" i="26"/>
  <c r="BP47" i="26"/>
  <c r="BH47" i="26"/>
  <c r="BF47" i="26"/>
  <c r="AP30" i="27" s="1"/>
  <c r="BD47" i="26"/>
  <c r="AP29" i="27" s="1"/>
  <c r="BB47" i="26"/>
  <c r="AP28" i="27" s="1"/>
  <c r="AZ47" i="26"/>
  <c r="AX47" i="26"/>
  <c r="AP26" i="27" s="1"/>
  <c r="AV47" i="26"/>
  <c r="AP25" i="27" s="1"/>
  <c r="AT47" i="26"/>
  <c r="AP24" i="27" s="1"/>
  <c r="AR47" i="26"/>
  <c r="AP47" i="26"/>
  <c r="AP22" i="27" s="1"/>
  <c r="AN47" i="26"/>
  <c r="AP21" i="27" s="1"/>
  <c r="AL47" i="26"/>
  <c r="AP20" i="27" s="1"/>
  <c r="AJ47" i="26"/>
  <c r="AH47" i="26"/>
  <c r="AP18" i="27" s="1"/>
  <c r="AF47" i="26"/>
  <c r="AP17" i="27" s="1"/>
  <c r="AD47" i="26"/>
  <c r="AP16" i="27" s="1"/>
  <c r="AB47" i="26"/>
  <c r="Z47" i="26"/>
  <c r="AP14" i="27" s="1"/>
  <c r="X47" i="26"/>
  <c r="AP13" i="27" s="1"/>
  <c r="V47" i="26"/>
  <c r="AP12" i="27" s="1"/>
  <c r="T47" i="26"/>
  <c r="R47" i="26"/>
  <c r="AP10" i="27" s="1"/>
  <c r="P47" i="26"/>
  <c r="AP9" i="27" s="1"/>
  <c r="N47" i="26"/>
  <c r="AP8" i="27" s="1"/>
  <c r="L47" i="26"/>
  <c r="J47" i="26"/>
  <c r="AP6" i="27" s="1"/>
  <c r="H47" i="26"/>
  <c r="AP5" i="27" s="1"/>
  <c r="F47" i="26"/>
  <c r="AP4" i="27" s="1"/>
  <c r="D47" i="26"/>
  <c r="B47" i="26"/>
  <c r="BW46" i="26"/>
  <c r="BU46" i="26"/>
  <c r="BS46" i="26"/>
  <c r="BM46" i="26"/>
  <c r="BN46" i="26" s="1"/>
  <c r="BL46" i="26"/>
  <c r="BI46" i="26"/>
  <c r="AH31" i="28" s="1"/>
  <c r="BG46" i="26"/>
  <c r="BE46" i="26"/>
  <c r="AH29" i="28" s="1"/>
  <c r="BC46" i="26"/>
  <c r="AH28" i="28" s="1"/>
  <c r="BA46" i="26"/>
  <c r="AH27" i="28" s="1"/>
  <c r="AY46" i="26"/>
  <c r="AW46" i="26"/>
  <c r="AH25" i="28" s="1"/>
  <c r="AU46" i="26"/>
  <c r="AH24" i="28" s="1"/>
  <c r="AS46" i="26"/>
  <c r="AH23" i="28" s="1"/>
  <c r="AQ46" i="26"/>
  <c r="AO46" i="26"/>
  <c r="AH21" i="28" s="1"/>
  <c r="AM46" i="26"/>
  <c r="AH20" i="28" s="1"/>
  <c r="AK46" i="26"/>
  <c r="AH19" i="28" s="1"/>
  <c r="AI46" i="26"/>
  <c r="AG46" i="26"/>
  <c r="AH17" i="28" s="1"/>
  <c r="AE46" i="26"/>
  <c r="AH16" i="28" s="1"/>
  <c r="AC46" i="26"/>
  <c r="AH15" i="28" s="1"/>
  <c r="AA46" i="26"/>
  <c r="Y46" i="26"/>
  <c r="AH13" i="28" s="1"/>
  <c r="W46" i="26"/>
  <c r="AH12" i="28" s="1"/>
  <c r="U46" i="26"/>
  <c r="AH11" i="28" s="1"/>
  <c r="S46" i="26"/>
  <c r="Q46" i="26"/>
  <c r="AH9" i="28" s="1"/>
  <c r="O46" i="26"/>
  <c r="M46" i="26"/>
  <c r="AH7" i="28" s="1"/>
  <c r="K46" i="26"/>
  <c r="I46" i="26"/>
  <c r="AH5" i="28" s="1"/>
  <c r="G46" i="26"/>
  <c r="AH4" i="28" s="1"/>
  <c r="E46" i="26"/>
  <c r="AH3" i="28" s="1"/>
  <c r="C46" i="26"/>
  <c r="BX46" i="26" s="1"/>
  <c r="BW45" i="26"/>
  <c r="BU45" i="26"/>
  <c r="BS45" i="26"/>
  <c r="BM45" i="26"/>
  <c r="BN45" i="26" s="1"/>
  <c r="BL45" i="26"/>
  <c r="BI45" i="26"/>
  <c r="AG31" i="28" s="1"/>
  <c r="BG45" i="26"/>
  <c r="AG30" i="28" s="1"/>
  <c r="BE45" i="26"/>
  <c r="AG29" i="28" s="1"/>
  <c r="BC45" i="26"/>
  <c r="AG28" i="28" s="1"/>
  <c r="BA45" i="26"/>
  <c r="AG27" i="28" s="1"/>
  <c r="AY45" i="26"/>
  <c r="AG26" i="28" s="1"/>
  <c r="AW45" i="26"/>
  <c r="AG25" i="28" s="1"/>
  <c r="AU45" i="26"/>
  <c r="AG24" i="28" s="1"/>
  <c r="AS45" i="26"/>
  <c r="AG23" i="28" s="1"/>
  <c r="AQ45" i="26"/>
  <c r="AG22" i="28" s="1"/>
  <c r="AO45" i="26"/>
  <c r="AG21" i="28" s="1"/>
  <c r="AM45" i="26"/>
  <c r="AG20" i="28" s="1"/>
  <c r="AK45" i="26"/>
  <c r="AG19" i="28" s="1"/>
  <c r="AI45" i="26"/>
  <c r="AG18" i="28" s="1"/>
  <c r="AG45" i="26"/>
  <c r="AG17" i="28" s="1"/>
  <c r="AE45" i="26"/>
  <c r="AG16" i="28" s="1"/>
  <c r="AC45" i="26"/>
  <c r="AG15" i="28" s="1"/>
  <c r="AA45" i="26"/>
  <c r="AG14" i="28" s="1"/>
  <c r="Y45" i="26"/>
  <c r="AG13" i="28" s="1"/>
  <c r="W45" i="26"/>
  <c r="AG12" i="28" s="1"/>
  <c r="U45" i="26"/>
  <c r="AG11" i="28" s="1"/>
  <c r="S45" i="26"/>
  <c r="AG10" i="28" s="1"/>
  <c r="Q45" i="26"/>
  <c r="O45" i="26"/>
  <c r="AG8" i="28" s="1"/>
  <c r="M45" i="26"/>
  <c r="AG7" i="28" s="1"/>
  <c r="K45" i="26"/>
  <c r="AG6" i="28" s="1"/>
  <c r="I45" i="26"/>
  <c r="G45" i="26"/>
  <c r="AG4" i="28" s="1"/>
  <c r="E45" i="26"/>
  <c r="AG3" i="28" s="1"/>
  <c r="C45" i="26"/>
  <c r="AG2" i="28" s="1"/>
  <c r="BL44" i="26"/>
  <c r="BR43" i="26"/>
  <c r="BP43" i="26"/>
  <c r="BH43" i="26"/>
  <c r="AM31" i="27" s="1"/>
  <c r="BF43" i="26"/>
  <c r="BD43" i="26"/>
  <c r="AM29" i="27" s="1"/>
  <c r="BB43" i="26"/>
  <c r="AM28" i="27" s="1"/>
  <c r="AZ43" i="26"/>
  <c r="AM27" i="27" s="1"/>
  <c r="AX43" i="26"/>
  <c r="AV43" i="26"/>
  <c r="AM25" i="27" s="1"/>
  <c r="AT43" i="26"/>
  <c r="AM24" i="27" s="1"/>
  <c r="AR43" i="26"/>
  <c r="AM23" i="27" s="1"/>
  <c r="AP43" i="26"/>
  <c r="AN43" i="26"/>
  <c r="AM21" i="27" s="1"/>
  <c r="AL43" i="26"/>
  <c r="AM20" i="27" s="1"/>
  <c r="AJ43" i="26"/>
  <c r="AM19" i="27" s="1"/>
  <c r="AH43" i="26"/>
  <c r="AF43" i="26"/>
  <c r="AM17" i="27" s="1"/>
  <c r="AD43" i="26"/>
  <c r="AM16" i="27" s="1"/>
  <c r="AB43" i="26"/>
  <c r="AM15" i="27" s="1"/>
  <c r="Z43" i="26"/>
  <c r="X43" i="26"/>
  <c r="AM13" i="27" s="1"/>
  <c r="V43" i="26"/>
  <c r="AM12" i="27" s="1"/>
  <c r="T43" i="26"/>
  <c r="AM11" i="27" s="1"/>
  <c r="R43" i="26"/>
  <c r="P43" i="26"/>
  <c r="AM9" i="27" s="1"/>
  <c r="N43" i="26"/>
  <c r="AM8" i="27" s="1"/>
  <c r="L43" i="26"/>
  <c r="AM7" i="27" s="1"/>
  <c r="J43" i="26"/>
  <c r="H43" i="26"/>
  <c r="AM5" i="27" s="1"/>
  <c r="F43" i="26"/>
  <c r="AM4" i="27" s="1"/>
  <c r="D43" i="26"/>
  <c r="B43" i="26"/>
  <c r="BX42" i="26"/>
  <c r="BW42" i="26"/>
  <c r="BU42" i="26"/>
  <c r="BS42" i="26"/>
  <c r="BM42" i="26"/>
  <c r="BN42" i="26" s="1"/>
  <c r="BL42" i="26"/>
  <c r="BI42" i="26"/>
  <c r="AF31" i="28" s="1"/>
  <c r="BG42" i="26"/>
  <c r="AF30" i="28" s="1"/>
  <c r="BE42" i="26"/>
  <c r="AF29" i="28" s="1"/>
  <c r="BC42" i="26"/>
  <c r="AF28" i="28" s="1"/>
  <c r="BA42" i="26"/>
  <c r="AF27" i="28" s="1"/>
  <c r="AY42" i="26"/>
  <c r="AF26" i="28" s="1"/>
  <c r="AW42" i="26"/>
  <c r="AF25" i="28" s="1"/>
  <c r="AU42" i="26"/>
  <c r="AF24" i="28" s="1"/>
  <c r="AS42" i="26"/>
  <c r="AF23" i="28" s="1"/>
  <c r="AQ42" i="26"/>
  <c r="AF22" i="28" s="1"/>
  <c r="AO42" i="26"/>
  <c r="AF21" i="28" s="1"/>
  <c r="AM42" i="26"/>
  <c r="AF20" i="28" s="1"/>
  <c r="AK42" i="26"/>
  <c r="AF19" i="28" s="1"/>
  <c r="AI42" i="26"/>
  <c r="AF18" i="28" s="1"/>
  <c r="AG42" i="26"/>
  <c r="AF17" i="28" s="1"/>
  <c r="AE42" i="26"/>
  <c r="AF16" i="28" s="1"/>
  <c r="AC42" i="26"/>
  <c r="AF15" i="28" s="1"/>
  <c r="AA42" i="26"/>
  <c r="AF14" i="28" s="1"/>
  <c r="Y42" i="26"/>
  <c r="AF13" i="28" s="1"/>
  <c r="W42" i="26"/>
  <c r="AF12" i="28" s="1"/>
  <c r="U42" i="26"/>
  <c r="AF11" i="28" s="1"/>
  <c r="S42" i="26"/>
  <c r="AF10" i="28" s="1"/>
  <c r="Q42" i="26"/>
  <c r="AF9" i="28" s="1"/>
  <c r="O42" i="26"/>
  <c r="AF8" i="28" s="1"/>
  <c r="M42" i="26"/>
  <c r="AF7" i="28" s="1"/>
  <c r="K42" i="26"/>
  <c r="I42" i="26"/>
  <c r="AF5" i="28" s="1"/>
  <c r="G42" i="26"/>
  <c r="E42" i="26"/>
  <c r="AF3" i="28" s="1"/>
  <c r="C42" i="26"/>
  <c r="BW41" i="26"/>
  <c r="BU41" i="26"/>
  <c r="BS41" i="26"/>
  <c r="BM41" i="26"/>
  <c r="BN41" i="26" s="1"/>
  <c r="BL41" i="26"/>
  <c r="BI41" i="26"/>
  <c r="AE31" i="28" s="1"/>
  <c r="BG41" i="26"/>
  <c r="AE30" i="28" s="1"/>
  <c r="BE41" i="26"/>
  <c r="AE29" i="28" s="1"/>
  <c r="BC41" i="26"/>
  <c r="AE28" i="28" s="1"/>
  <c r="BA41" i="26"/>
  <c r="AE27" i="28" s="1"/>
  <c r="AY41" i="26"/>
  <c r="AE26" i="28" s="1"/>
  <c r="AW41" i="26"/>
  <c r="AE25" i="28" s="1"/>
  <c r="AU41" i="26"/>
  <c r="AE24" i="28" s="1"/>
  <c r="AS41" i="26"/>
  <c r="AE23" i="28" s="1"/>
  <c r="AQ41" i="26"/>
  <c r="AE22" i="28" s="1"/>
  <c r="AO41" i="26"/>
  <c r="AE21" i="28" s="1"/>
  <c r="AM41" i="26"/>
  <c r="AE20" i="28" s="1"/>
  <c r="AK41" i="26"/>
  <c r="AE19" i="28" s="1"/>
  <c r="AI41" i="26"/>
  <c r="AE18" i="28" s="1"/>
  <c r="AG41" i="26"/>
  <c r="AE17" i="28" s="1"/>
  <c r="AE41" i="26"/>
  <c r="AE16" i="28" s="1"/>
  <c r="AC41" i="26"/>
  <c r="AE15" i="28" s="1"/>
  <c r="AA41" i="26"/>
  <c r="AE14" i="28" s="1"/>
  <c r="Y41" i="26"/>
  <c r="AE13" i="28" s="1"/>
  <c r="W41" i="26"/>
  <c r="AE12" i="28" s="1"/>
  <c r="U41" i="26"/>
  <c r="AE11" i="28" s="1"/>
  <c r="S41" i="26"/>
  <c r="AE10" i="28" s="1"/>
  <c r="Q41" i="26"/>
  <c r="O41" i="26"/>
  <c r="AE8" i="28" s="1"/>
  <c r="M41" i="26"/>
  <c r="AE7" i="28" s="1"/>
  <c r="K41" i="26"/>
  <c r="AE6" i="28" s="1"/>
  <c r="I41" i="26"/>
  <c r="G41" i="26"/>
  <c r="AE4" i="28" s="1"/>
  <c r="E41" i="26"/>
  <c r="AE3" i="28" s="1"/>
  <c r="C41" i="26"/>
  <c r="AE2" i="28" s="1"/>
  <c r="BL40" i="26"/>
  <c r="BR39" i="26"/>
  <c r="BP39" i="26"/>
  <c r="BH39" i="26"/>
  <c r="AJ31" i="27" s="1"/>
  <c r="BF39" i="26"/>
  <c r="AJ30" i="27" s="1"/>
  <c r="BD39" i="26"/>
  <c r="AJ29" i="27" s="1"/>
  <c r="BB39" i="26"/>
  <c r="AJ28" i="27" s="1"/>
  <c r="AZ39" i="26"/>
  <c r="AJ27" i="27" s="1"/>
  <c r="AX39" i="26"/>
  <c r="AJ26" i="27" s="1"/>
  <c r="AV39" i="26"/>
  <c r="AJ25" i="27" s="1"/>
  <c r="AT39" i="26"/>
  <c r="AJ24" i="27" s="1"/>
  <c r="AR39" i="26"/>
  <c r="AJ23" i="27" s="1"/>
  <c r="AP39" i="26"/>
  <c r="AJ22" i="27" s="1"/>
  <c r="AN39" i="26"/>
  <c r="AJ21" i="27" s="1"/>
  <c r="AL39" i="26"/>
  <c r="AJ20" i="27" s="1"/>
  <c r="AJ39" i="26"/>
  <c r="AJ19" i="27" s="1"/>
  <c r="AH39" i="26"/>
  <c r="AJ18" i="27" s="1"/>
  <c r="AF39" i="26"/>
  <c r="AJ17" i="27" s="1"/>
  <c r="AD39" i="26"/>
  <c r="AJ16" i="27" s="1"/>
  <c r="AB39" i="26"/>
  <c r="AJ15" i="27" s="1"/>
  <c r="Z39" i="26"/>
  <c r="AJ14" i="27" s="1"/>
  <c r="X39" i="26"/>
  <c r="AJ13" i="27" s="1"/>
  <c r="V39" i="26"/>
  <c r="AJ12" i="27" s="1"/>
  <c r="T39" i="26"/>
  <c r="AJ11" i="27" s="1"/>
  <c r="R39" i="26"/>
  <c r="AJ10" i="27" s="1"/>
  <c r="P39" i="26"/>
  <c r="N39" i="26"/>
  <c r="AJ8" i="27" s="1"/>
  <c r="L39" i="26"/>
  <c r="AJ7" i="27" s="1"/>
  <c r="J39" i="26"/>
  <c r="AJ6" i="27" s="1"/>
  <c r="H39" i="26"/>
  <c r="AJ5" i="27" s="1"/>
  <c r="F39" i="26"/>
  <c r="AJ4" i="27" s="1"/>
  <c r="D39" i="26"/>
  <c r="AJ3" i="27" s="1"/>
  <c r="B39" i="26"/>
  <c r="BX38" i="26"/>
  <c r="BW38" i="26"/>
  <c r="BU38" i="26"/>
  <c r="BS38" i="26"/>
  <c r="BM38" i="26"/>
  <c r="BN38" i="26" s="1"/>
  <c r="BL38" i="26"/>
  <c r="BI38" i="26"/>
  <c r="AD31" i="28" s="1"/>
  <c r="BG38" i="26"/>
  <c r="AD30" i="28" s="1"/>
  <c r="BE38" i="26"/>
  <c r="AD29" i="28" s="1"/>
  <c r="BC38" i="26"/>
  <c r="BA38" i="26"/>
  <c r="AD27" i="28" s="1"/>
  <c r="AY38" i="26"/>
  <c r="AD26" i="28" s="1"/>
  <c r="AW38" i="26"/>
  <c r="AD25" i="28" s="1"/>
  <c r="AU38" i="26"/>
  <c r="AS38" i="26"/>
  <c r="AD23" i="28" s="1"/>
  <c r="AQ38" i="26"/>
  <c r="AD22" i="28" s="1"/>
  <c r="AO38" i="26"/>
  <c r="AD21" i="28" s="1"/>
  <c r="AM38" i="26"/>
  <c r="AK38" i="26"/>
  <c r="AD19" i="28" s="1"/>
  <c r="AI38" i="26"/>
  <c r="AD18" i="28" s="1"/>
  <c r="AG38" i="26"/>
  <c r="AD17" i="28" s="1"/>
  <c r="AE38" i="26"/>
  <c r="AC38" i="26"/>
  <c r="AD15" i="28" s="1"/>
  <c r="AA38" i="26"/>
  <c r="AD14" i="28" s="1"/>
  <c r="Y38" i="26"/>
  <c r="AD13" i="28" s="1"/>
  <c r="W38" i="26"/>
  <c r="U38" i="26"/>
  <c r="AD11" i="28" s="1"/>
  <c r="S38" i="26"/>
  <c r="AD10" i="28" s="1"/>
  <c r="Q38" i="26"/>
  <c r="AD9" i="28" s="1"/>
  <c r="O38" i="26"/>
  <c r="M38" i="26"/>
  <c r="AD7" i="28" s="1"/>
  <c r="K38" i="26"/>
  <c r="AD6" i="28" s="1"/>
  <c r="I38" i="26"/>
  <c r="AD5" i="28" s="1"/>
  <c r="G38" i="26"/>
  <c r="E38" i="26"/>
  <c r="AD3" i="28" s="1"/>
  <c r="C38" i="26"/>
  <c r="BW37" i="26"/>
  <c r="BU37" i="26"/>
  <c r="BS37" i="26"/>
  <c r="BM37" i="26"/>
  <c r="BN37" i="26" s="1"/>
  <c r="BL37" i="26"/>
  <c r="BI37" i="26"/>
  <c r="AC31" i="28" s="1"/>
  <c r="BG37" i="26"/>
  <c r="AC30" i="28" s="1"/>
  <c r="BE37" i="26"/>
  <c r="AC29" i="28" s="1"/>
  <c r="BC37" i="26"/>
  <c r="AC28" i="28" s="1"/>
  <c r="BA37" i="26"/>
  <c r="AC27" i="28" s="1"/>
  <c r="AY37" i="26"/>
  <c r="AC26" i="28" s="1"/>
  <c r="AW37" i="26"/>
  <c r="AC25" i="28" s="1"/>
  <c r="AU37" i="26"/>
  <c r="AC24" i="28" s="1"/>
  <c r="AS37" i="26"/>
  <c r="AC23" i="28" s="1"/>
  <c r="AQ37" i="26"/>
  <c r="AC22" i="28" s="1"/>
  <c r="AO37" i="26"/>
  <c r="AC21" i="28" s="1"/>
  <c r="AM37" i="26"/>
  <c r="AC20" i="28" s="1"/>
  <c r="AK37" i="26"/>
  <c r="AC19" i="28" s="1"/>
  <c r="AI37" i="26"/>
  <c r="AC18" i="28" s="1"/>
  <c r="AG37" i="26"/>
  <c r="AC17" i="28" s="1"/>
  <c r="AE37" i="26"/>
  <c r="AC16" i="28" s="1"/>
  <c r="AC37" i="26"/>
  <c r="AC15" i="28" s="1"/>
  <c r="AA37" i="26"/>
  <c r="AC14" i="28" s="1"/>
  <c r="Y37" i="26"/>
  <c r="AC13" i="28" s="1"/>
  <c r="W37" i="26"/>
  <c r="AC12" i="28" s="1"/>
  <c r="U37" i="26"/>
  <c r="AC11" i="28" s="1"/>
  <c r="S37" i="26"/>
  <c r="AC10" i="28" s="1"/>
  <c r="Q37" i="26"/>
  <c r="AC9" i="28" s="1"/>
  <c r="O37" i="26"/>
  <c r="M37" i="26"/>
  <c r="AC7" i="28" s="1"/>
  <c r="K37" i="26"/>
  <c r="AC6" i="28" s="1"/>
  <c r="I37" i="26"/>
  <c r="AC5" i="28" s="1"/>
  <c r="G37" i="26"/>
  <c r="E37" i="26"/>
  <c r="AC3" i="28" s="1"/>
  <c r="C37" i="26"/>
  <c r="BX37" i="26" s="1"/>
  <c r="BL36" i="26"/>
  <c r="BR35" i="26"/>
  <c r="BP35" i="26"/>
  <c r="BH35" i="26"/>
  <c r="AG31" i="27" s="1"/>
  <c r="BF35" i="26"/>
  <c r="AG30" i="27" s="1"/>
  <c r="BD35" i="26"/>
  <c r="BB35" i="26"/>
  <c r="AG28" i="27" s="1"/>
  <c r="AZ35" i="26"/>
  <c r="AG27" i="27" s="1"/>
  <c r="AX35" i="26"/>
  <c r="AG26" i="27" s="1"/>
  <c r="AV35" i="26"/>
  <c r="AT35" i="26"/>
  <c r="AG24" i="27" s="1"/>
  <c r="AR35" i="26"/>
  <c r="AG23" i="27" s="1"/>
  <c r="AP35" i="26"/>
  <c r="AG22" i="27" s="1"/>
  <c r="AN35" i="26"/>
  <c r="AL35" i="26"/>
  <c r="AG20" i="27" s="1"/>
  <c r="AJ35" i="26"/>
  <c r="AG19" i="27" s="1"/>
  <c r="AH35" i="26"/>
  <c r="AG18" i="27" s="1"/>
  <c r="AF35" i="26"/>
  <c r="AD35" i="26"/>
  <c r="AG16" i="27" s="1"/>
  <c r="AB35" i="26"/>
  <c r="AG15" i="27" s="1"/>
  <c r="Z35" i="26"/>
  <c r="AG14" i="27" s="1"/>
  <c r="X35" i="26"/>
  <c r="V35" i="26"/>
  <c r="AG12" i="27" s="1"/>
  <c r="T35" i="26"/>
  <c r="AG11" i="27" s="1"/>
  <c r="R35" i="26"/>
  <c r="AG10" i="27" s="1"/>
  <c r="P35" i="26"/>
  <c r="N35" i="26"/>
  <c r="AG8" i="27" s="1"/>
  <c r="L35" i="26"/>
  <c r="J35" i="26"/>
  <c r="AG6" i="27" s="1"/>
  <c r="H35" i="26"/>
  <c r="F35" i="26"/>
  <c r="AG4" i="27" s="1"/>
  <c r="D35" i="26"/>
  <c r="AG3" i="27" s="1"/>
  <c r="B35" i="26"/>
  <c r="AG2" i="27" s="1"/>
  <c r="BW34" i="26"/>
  <c r="BU34" i="26"/>
  <c r="BS34" i="26"/>
  <c r="BM34" i="26"/>
  <c r="BN34" i="26" s="1"/>
  <c r="BL34" i="26"/>
  <c r="BI34" i="26"/>
  <c r="AB31" i="28" s="1"/>
  <c r="BG34" i="26"/>
  <c r="BE34" i="26"/>
  <c r="AB29" i="28" s="1"/>
  <c r="BC34" i="26"/>
  <c r="AB28" i="28" s="1"/>
  <c r="BA34" i="26"/>
  <c r="AB27" i="28" s="1"/>
  <c r="AY34" i="26"/>
  <c r="AW34" i="26"/>
  <c r="AB25" i="28" s="1"/>
  <c r="AU34" i="26"/>
  <c r="AB24" i="28" s="1"/>
  <c r="AS34" i="26"/>
  <c r="AB23" i="28" s="1"/>
  <c r="AQ34" i="26"/>
  <c r="AO34" i="26"/>
  <c r="AB21" i="28" s="1"/>
  <c r="AM34" i="26"/>
  <c r="AB20" i="28" s="1"/>
  <c r="AK34" i="26"/>
  <c r="AB19" i="28" s="1"/>
  <c r="AI34" i="26"/>
  <c r="AG34" i="26"/>
  <c r="AB17" i="28" s="1"/>
  <c r="AE34" i="26"/>
  <c r="AB16" i="28" s="1"/>
  <c r="AC34" i="26"/>
  <c r="AB15" i="28" s="1"/>
  <c r="AA34" i="26"/>
  <c r="Y34" i="26"/>
  <c r="AB13" i="28" s="1"/>
  <c r="W34" i="26"/>
  <c r="AB12" i="28" s="1"/>
  <c r="U34" i="26"/>
  <c r="AB11" i="28" s="1"/>
  <c r="S34" i="26"/>
  <c r="AB10" i="28" s="1"/>
  <c r="Q34" i="26"/>
  <c r="AB9" i="28" s="1"/>
  <c r="O34" i="26"/>
  <c r="AB8" i="28" s="1"/>
  <c r="M34" i="26"/>
  <c r="AB7" i="28" s="1"/>
  <c r="K34" i="26"/>
  <c r="AB6" i="28" s="1"/>
  <c r="I34" i="26"/>
  <c r="AB5" i="28" s="1"/>
  <c r="G34" i="26"/>
  <c r="AB4" i="28" s="1"/>
  <c r="E34" i="26"/>
  <c r="AB3" i="28" s="1"/>
  <c r="C34" i="26"/>
  <c r="BW33" i="26"/>
  <c r="BU33" i="26"/>
  <c r="BS33" i="26"/>
  <c r="BM33" i="26"/>
  <c r="BN33" i="26" s="1"/>
  <c r="BL33" i="26"/>
  <c r="BI33" i="26"/>
  <c r="AA31" i="28" s="1"/>
  <c r="BG33" i="26"/>
  <c r="AA30" i="28" s="1"/>
  <c r="BE33" i="26"/>
  <c r="AA29" i="28" s="1"/>
  <c r="BC33" i="26"/>
  <c r="AA28" i="28" s="1"/>
  <c r="BA33" i="26"/>
  <c r="AA27" i="28" s="1"/>
  <c r="AY33" i="26"/>
  <c r="AA26" i="28" s="1"/>
  <c r="AW33" i="26"/>
  <c r="AA25" i="28" s="1"/>
  <c r="AU33" i="26"/>
  <c r="AA24" i="28" s="1"/>
  <c r="AS33" i="26"/>
  <c r="AA23" i="28" s="1"/>
  <c r="AQ33" i="26"/>
  <c r="AA22" i="28" s="1"/>
  <c r="AO33" i="26"/>
  <c r="AA21" i="28" s="1"/>
  <c r="AM33" i="26"/>
  <c r="AA20" i="28" s="1"/>
  <c r="AK33" i="26"/>
  <c r="AA19" i="28" s="1"/>
  <c r="AI33" i="26"/>
  <c r="AA18" i="28" s="1"/>
  <c r="AG33" i="26"/>
  <c r="AA17" i="28" s="1"/>
  <c r="AE33" i="26"/>
  <c r="AA16" i="28" s="1"/>
  <c r="AC33" i="26"/>
  <c r="AA15" i="28" s="1"/>
  <c r="AA33" i="26"/>
  <c r="AA14" i="28" s="1"/>
  <c r="Y33" i="26"/>
  <c r="AA13" i="28" s="1"/>
  <c r="W33" i="26"/>
  <c r="AA12" i="28" s="1"/>
  <c r="U33" i="26"/>
  <c r="AA11" i="28" s="1"/>
  <c r="S33" i="26"/>
  <c r="AA10" i="28" s="1"/>
  <c r="Q33" i="26"/>
  <c r="O33" i="26"/>
  <c r="AA8" i="28" s="1"/>
  <c r="M33" i="26"/>
  <c r="AA7" i="28" s="1"/>
  <c r="K33" i="26"/>
  <c r="AA6" i="28" s="1"/>
  <c r="I33" i="26"/>
  <c r="G33" i="26"/>
  <c r="AA4" i="28" s="1"/>
  <c r="E33" i="26"/>
  <c r="AA3" i="28" s="1"/>
  <c r="C33" i="26"/>
  <c r="BL32" i="26"/>
  <c r="BW31" i="26"/>
  <c r="BU31" i="26"/>
  <c r="BS31" i="26"/>
  <c r="BM31" i="26"/>
  <c r="BN31" i="26" s="1"/>
  <c r="BL31" i="26"/>
  <c r="BI31" i="26"/>
  <c r="Z31" i="28" s="1"/>
  <c r="BG31" i="26"/>
  <c r="Z30" i="28" s="1"/>
  <c r="BE31" i="26"/>
  <c r="BC31" i="26"/>
  <c r="Z28" i="28" s="1"/>
  <c r="BA31" i="26"/>
  <c r="Z27" i="28" s="1"/>
  <c r="AY31" i="26"/>
  <c r="Z26" i="28" s="1"/>
  <c r="AW31" i="26"/>
  <c r="AU31" i="26"/>
  <c r="Z24" i="28" s="1"/>
  <c r="AS31" i="26"/>
  <c r="Z23" i="28" s="1"/>
  <c r="AQ31" i="26"/>
  <c r="Z22" i="28" s="1"/>
  <c r="AO31" i="26"/>
  <c r="AM31" i="26"/>
  <c r="Z20" i="28" s="1"/>
  <c r="AK31" i="26"/>
  <c r="Z19" i="28" s="1"/>
  <c r="AI31" i="26"/>
  <c r="Z18" i="28" s="1"/>
  <c r="AG31" i="26"/>
  <c r="AE31" i="26"/>
  <c r="Z16" i="28" s="1"/>
  <c r="AC31" i="26"/>
  <c r="Z15" i="28" s="1"/>
  <c r="AA31" i="26"/>
  <c r="Z14" i="28" s="1"/>
  <c r="Y31" i="26"/>
  <c r="W31" i="26"/>
  <c r="Z12" i="28" s="1"/>
  <c r="U31" i="26"/>
  <c r="Z11" i="28" s="1"/>
  <c r="S31" i="26"/>
  <c r="Z10" i="28" s="1"/>
  <c r="Q31" i="26"/>
  <c r="O31" i="26"/>
  <c r="Z8" i="28" s="1"/>
  <c r="M31" i="26"/>
  <c r="Z7" i="28" s="1"/>
  <c r="K31" i="26"/>
  <c r="Z6" i="28" s="1"/>
  <c r="I31" i="26"/>
  <c r="G31" i="26"/>
  <c r="Z4" i="28" s="1"/>
  <c r="E31" i="26"/>
  <c r="C31" i="26"/>
  <c r="BW30" i="26"/>
  <c r="BU30" i="26"/>
  <c r="BS30" i="26"/>
  <c r="BR30" i="26"/>
  <c r="BP30" i="26"/>
  <c r="BM30" i="26"/>
  <c r="BN30" i="26" s="1"/>
  <c r="BL30" i="26"/>
  <c r="BW29" i="26"/>
  <c r="BU29" i="26"/>
  <c r="BS29" i="26"/>
  <c r="BM29" i="26"/>
  <c r="BN29" i="26" s="1"/>
  <c r="BL29" i="26"/>
  <c r="BI29" i="26"/>
  <c r="Y31" i="28" s="1"/>
  <c r="BG29" i="26"/>
  <c r="Y30" i="28" s="1"/>
  <c r="BE29" i="26"/>
  <c r="Y29" i="28" s="1"/>
  <c r="BC29" i="26"/>
  <c r="BA29" i="26"/>
  <c r="Y27" i="28" s="1"/>
  <c r="AY29" i="26"/>
  <c r="Y26" i="28" s="1"/>
  <c r="AW29" i="26"/>
  <c r="Y25" i="28" s="1"/>
  <c r="AU29" i="26"/>
  <c r="AS29" i="26"/>
  <c r="Y23" i="28" s="1"/>
  <c r="AQ29" i="26"/>
  <c r="Y22" i="28" s="1"/>
  <c r="AO29" i="26"/>
  <c r="Y21" i="28" s="1"/>
  <c r="AM29" i="26"/>
  <c r="AK29" i="26"/>
  <c r="Y19" i="28" s="1"/>
  <c r="AI29" i="26"/>
  <c r="Y18" i="28" s="1"/>
  <c r="AG29" i="26"/>
  <c r="Y17" i="28" s="1"/>
  <c r="AE29" i="26"/>
  <c r="AC29" i="26"/>
  <c r="Y15" i="28" s="1"/>
  <c r="AA29" i="26"/>
  <c r="Y14" i="28" s="1"/>
  <c r="Y29" i="26"/>
  <c r="Y13" i="28" s="1"/>
  <c r="W29" i="26"/>
  <c r="U29" i="26"/>
  <c r="Y11" i="28" s="1"/>
  <c r="S29" i="26"/>
  <c r="Y10" i="28" s="1"/>
  <c r="Q29" i="26"/>
  <c r="Y9" i="28" s="1"/>
  <c r="O29" i="26"/>
  <c r="M29" i="26"/>
  <c r="Y7" i="28" s="1"/>
  <c r="K29" i="26"/>
  <c r="Y6" i="28" s="1"/>
  <c r="I29" i="26"/>
  <c r="Y5" i="28" s="1"/>
  <c r="G29" i="26"/>
  <c r="E29" i="26"/>
  <c r="Y3" i="28" s="1"/>
  <c r="C29" i="26"/>
  <c r="BV29" i="26" s="1"/>
  <c r="BW28" i="26"/>
  <c r="BU28" i="26"/>
  <c r="BS28" i="26"/>
  <c r="BN28" i="26"/>
  <c r="BM28" i="26"/>
  <c r="BL28" i="26"/>
  <c r="BI28" i="26"/>
  <c r="X31" i="28" s="1"/>
  <c r="BG28" i="26"/>
  <c r="X30" i="28" s="1"/>
  <c r="BE28" i="26"/>
  <c r="X29" i="28" s="1"/>
  <c r="BC28" i="26"/>
  <c r="X28" i="28" s="1"/>
  <c r="BA28" i="26"/>
  <c r="X27" i="28" s="1"/>
  <c r="AY28" i="26"/>
  <c r="X26" i="28" s="1"/>
  <c r="AW28" i="26"/>
  <c r="X25" i="28" s="1"/>
  <c r="AU28" i="26"/>
  <c r="X24" i="28" s="1"/>
  <c r="AS28" i="26"/>
  <c r="X23" i="28" s="1"/>
  <c r="AQ28" i="26"/>
  <c r="X22" i="28" s="1"/>
  <c r="AO28" i="26"/>
  <c r="X21" i="28" s="1"/>
  <c r="AM28" i="26"/>
  <c r="X20" i="28" s="1"/>
  <c r="AK28" i="26"/>
  <c r="X19" i="28" s="1"/>
  <c r="AI28" i="26"/>
  <c r="X18" i="28" s="1"/>
  <c r="AG28" i="26"/>
  <c r="X17" i="28" s="1"/>
  <c r="AE28" i="26"/>
  <c r="X16" i="28" s="1"/>
  <c r="AC28" i="26"/>
  <c r="X15" i="28" s="1"/>
  <c r="AA28" i="26"/>
  <c r="X14" i="28" s="1"/>
  <c r="Y28" i="26"/>
  <c r="X13" i="28" s="1"/>
  <c r="W28" i="26"/>
  <c r="X12" i="28" s="1"/>
  <c r="U28" i="26"/>
  <c r="X11" i="28" s="1"/>
  <c r="S28" i="26"/>
  <c r="X10" i="28" s="1"/>
  <c r="Q28" i="26"/>
  <c r="X9" i="28" s="1"/>
  <c r="O28" i="26"/>
  <c r="M28" i="26"/>
  <c r="X7" i="28" s="1"/>
  <c r="K28" i="26"/>
  <c r="X6" i="28" s="1"/>
  <c r="I28" i="26"/>
  <c r="X5" i="28" s="1"/>
  <c r="G28" i="26"/>
  <c r="X4" i="28" s="1"/>
  <c r="E28" i="26"/>
  <c r="X3" i="28" s="1"/>
  <c r="C28" i="26"/>
  <c r="BW27" i="26"/>
  <c r="BU27" i="26"/>
  <c r="BS27" i="26"/>
  <c r="BM27" i="26"/>
  <c r="BN27" i="26" s="1"/>
  <c r="BL27" i="26"/>
  <c r="BI27" i="26"/>
  <c r="W31" i="28" s="1"/>
  <c r="BG27" i="26"/>
  <c r="W30" i="28" s="1"/>
  <c r="BE27" i="26"/>
  <c r="W29" i="28" s="1"/>
  <c r="BC27" i="26"/>
  <c r="W28" i="28" s="1"/>
  <c r="BA27" i="26"/>
  <c r="W27" i="28" s="1"/>
  <c r="AY27" i="26"/>
  <c r="W26" i="28" s="1"/>
  <c r="AW27" i="26"/>
  <c r="W25" i="28" s="1"/>
  <c r="AU27" i="26"/>
  <c r="W24" i="28" s="1"/>
  <c r="AS27" i="26"/>
  <c r="W23" i="28" s="1"/>
  <c r="AQ27" i="26"/>
  <c r="W22" i="28" s="1"/>
  <c r="AO27" i="26"/>
  <c r="W21" i="28" s="1"/>
  <c r="AM27" i="26"/>
  <c r="W20" i="28" s="1"/>
  <c r="AK27" i="26"/>
  <c r="W19" i="28" s="1"/>
  <c r="AI27" i="26"/>
  <c r="W18" i="28" s="1"/>
  <c r="AG27" i="26"/>
  <c r="W17" i="28" s="1"/>
  <c r="AE27" i="26"/>
  <c r="W16" i="28" s="1"/>
  <c r="AC27" i="26"/>
  <c r="W15" i="28" s="1"/>
  <c r="AA27" i="26"/>
  <c r="W14" i="28" s="1"/>
  <c r="Y27" i="26"/>
  <c r="W13" i="28" s="1"/>
  <c r="W27" i="26"/>
  <c r="W12" i="28" s="1"/>
  <c r="U27" i="26"/>
  <c r="W11" i="28" s="1"/>
  <c r="S27" i="26"/>
  <c r="W10" i="28" s="1"/>
  <c r="Q27" i="26"/>
  <c r="W9" i="28" s="1"/>
  <c r="O27" i="26"/>
  <c r="W8" i="28" s="1"/>
  <c r="M27" i="26"/>
  <c r="K27" i="26"/>
  <c r="W6" i="28" s="1"/>
  <c r="I27" i="26"/>
  <c r="W5" i="28" s="1"/>
  <c r="G27" i="26"/>
  <c r="W4" i="28" s="1"/>
  <c r="E27" i="26"/>
  <c r="C27" i="26"/>
  <c r="W2" i="28" s="1"/>
  <c r="BW26" i="26"/>
  <c r="BU26" i="26"/>
  <c r="BS26" i="26"/>
  <c r="BM26" i="26"/>
  <c r="BN26" i="26" s="1"/>
  <c r="BL26" i="26"/>
  <c r="BI26" i="26"/>
  <c r="V31" i="28" s="1"/>
  <c r="BG26" i="26"/>
  <c r="BE26" i="26"/>
  <c r="V29" i="28" s="1"/>
  <c r="BC26" i="26"/>
  <c r="V28" i="28" s="1"/>
  <c r="BA26" i="26"/>
  <c r="V27" i="28" s="1"/>
  <c r="AY26" i="26"/>
  <c r="AW26" i="26"/>
  <c r="V25" i="28" s="1"/>
  <c r="AU26" i="26"/>
  <c r="V24" i="28" s="1"/>
  <c r="AS26" i="26"/>
  <c r="V23" i="28" s="1"/>
  <c r="AQ26" i="26"/>
  <c r="AO26" i="26"/>
  <c r="V21" i="28" s="1"/>
  <c r="AM26" i="26"/>
  <c r="V20" i="28" s="1"/>
  <c r="AK26" i="26"/>
  <c r="V19" i="28" s="1"/>
  <c r="AI26" i="26"/>
  <c r="AG26" i="26"/>
  <c r="V17" i="28" s="1"/>
  <c r="AE26" i="26"/>
  <c r="V16" i="28" s="1"/>
  <c r="AC26" i="26"/>
  <c r="V15" i="28" s="1"/>
  <c r="AA26" i="26"/>
  <c r="Y26" i="26"/>
  <c r="V13" i="28" s="1"/>
  <c r="W26" i="26"/>
  <c r="V12" i="28" s="1"/>
  <c r="U26" i="26"/>
  <c r="V11" i="28" s="1"/>
  <c r="S26" i="26"/>
  <c r="V10" i="28" s="1"/>
  <c r="Q26" i="26"/>
  <c r="V9" i="28" s="1"/>
  <c r="O26" i="26"/>
  <c r="V8" i="28" s="1"/>
  <c r="M26" i="26"/>
  <c r="V7" i="28" s="1"/>
  <c r="K26" i="26"/>
  <c r="I26" i="26"/>
  <c r="V5" i="28" s="1"/>
  <c r="G26" i="26"/>
  <c r="V4" i="28" s="1"/>
  <c r="E26" i="26"/>
  <c r="V3" i="28" s="1"/>
  <c r="C26" i="26"/>
  <c r="BW25" i="26"/>
  <c r="BU25" i="26"/>
  <c r="BS25" i="26"/>
  <c r="BM25" i="26"/>
  <c r="BN25" i="26" s="1"/>
  <c r="BL25" i="26"/>
  <c r="BI25" i="26"/>
  <c r="U31" i="28" s="1"/>
  <c r="BG25" i="26"/>
  <c r="U30" i="28" s="1"/>
  <c r="BE25" i="26"/>
  <c r="U29" i="28" s="1"/>
  <c r="BC25" i="26"/>
  <c r="U28" i="28" s="1"/>
  <c r="BA25" i="26"/>
  <c r="U27" i="28" s="1"/>
  <c r="AY25" i="26"/>
  <c r="U26" i="28" s="1"/>
  <c r="AW25" i="26"/>
  <c r="U25" i="28" s="1"/>
  <c r="AU25" i="26"/>
  <c r="U24" i="28" s="1"/>
  <c r="AS25" i="26"/>
  <c r="U23" i="28" s="1"/>
  <c r="AQ25" i="26"/>
  <c r="U22" i="28" s="1"/>
  <c r="AO25" i="26"/>
  <c r="U21" i="28" s="1"/>
  <c r="AM25" i="26"/>
  <c r="U20" i="28" s="1"/>
  <c r="AK25" i="26"/>
  <c r="U19" i="28" s="1"/>
  <c r="AI25" i="26"/>
  <c r="U18" i="28" s="1"/>
  <c r="AG25" i="26"/>
  <c r="U17" i="28" s="1"/>
  <c r="AE25" i="26"/>
  <c r="U16" i="28" s="1"/>
  <c r="AC25" i="26"/>
  <c r="U15" i="28" s="1"/>
  <c r="AA25" i="26"/>
  <c r="U14" i="28" s="1"/>
  <c r="Y25" i="26"/>
  <c r="U13" i="28" s="1"/>
  <c r="W25" i="26"/>
  <c r="U12" i="28" s="1"/>
  <c r="U25" i="26"/>
  <c r="U11" i="28" s="1"/>
  <c r="S25" i="26"/>
  <c r="U10" i="28" s="1"/>
  <c r="Q25" i="26"/>
  <c r="O25" i="26"/>
  <c r="U8" i="28" s="1"/>
  <c r="M25" i="26"/>
  <c r="U7" i="28" s="1"/>
  <c r="K25" i="26"/>
  <c r="U6" i="28" s="1"/>
  <c r="I25" i="26"/>
  <c r="G25" i="26"/>
  <c r="U4" i="28" s="1"/>
  <c r="E25" i="26"/>
  <c r="U3" i="28" s="1"/>
  <c r="C25" i="26"/>
  <c r="BW24" i="26"/>
  <c r="BU24" i="26"/>
  <c r="BS24" i="26"/>
  <c r="BM24" i="26"/>
  <c r="BN24" i="26" s="1"/>
  <c r="BL24" i="26"/>
  <c r="BI24" i="26"/>
  <c r="T31" i="28" s="1"/>
  <c r="BG24" i="26"/>
  <c r="T30" i="28" s="1"/>
  <c r="BE24" i="26"/>
  <c r="T29" i="28" s="1"/>
  <c r="BC24" i="26"/>
  <c r="T28" i="28" s="1"/>
  <c r="BA24" i="26"/>
  <c r="T27" i="28" s="1"/>
  <c r="AY24" i="26"/>
  <c r="T26" i="28" s="1"/>
  <c r="AW24" i="26"/>
  <c r="T25" i="28" s="1"/>
  <c r="AU24" i="26"/>
  <c r="T24" i="28" s="1"/>
  <c r="AS24" i="26"/>
  <c r="T23" i="28" s="1"/>
  <c r="AQ24" i="26"/>
  <c r="T22" i="28" s="1"/>
  <c r="AO24" i="26"/>
  <c r="T21" i="28" s="1"/>
  <c r="AM24" i="26"/>
  <c r="T20" i="28" s="1"/>
  <c r="AK24" i="26"/>
  <c r="T19" i="28" s="1"/>
  <c r="AI24" i="26"/>
  <c r="T18" i="28" s="1"/>
  <c r="AG24" i="26"/>
  <c r="T17" i="28" s="1"/>
  <c r="AE24" i="26"/>
  <c r="T16" i="28" s="1"/>
  <c r="AC24" i="26"/>
  <c r="T15" i="28" s="1"/>
  <c r="AA24" i="26"/>
  <c r="T14" i="28" s="1"/>
  <c r="Y24" i="26"/>
  <c r="T13" i="28" s="1"/>
  <c r="W24" i="26"/>
  <c r="T12" i="28" s="1"/>
  <c r="U24" i="26"/>
  <c r="T11" i="28" s="1"/>
  <c r="S24" i="26"/>
  <c r="T10" i="28" s="1"/>
  <c r="Q24" i="26"/>
  <c r="T9" i="28" s="1"/>
  <c r="O24" i="26"/>
  <c r="T8" i="28" s="1"/>
  <c r="M24" i="26"/>
  <c r="T7" i="28" s="1"/>
  <c r="K24" i="26"/>
  <c r="T6" i="28" s="1"/>
  <c r="I24" i="26"/>
  <c r="T5" i="28" s="1"/>
  <c r="G24" i="26"/>
  <c r="E24" i="26"/>
  <c r="T3" i="28" s="1"/>
  <c r="C24" i="26"/>
  <c r="BW23" i="26"/>
  <c r="BU23" i="26"/>
  <c r="BS23" i="26"/>
  <c r="BM23" i="26"/>
  <c r="BN23" i="26" s="1"/>
  <c r="BL23" i="26"/>
  <c r="BI23" i="26"/>
  <c r="S31" i="28" s="1"/>
  <c r="BG23" i="26"/>
  <c r="S30" i="28" s="1"/>
  <c r="BE23" i="26"/>
  <c r="S29" i="28" s="1"/>
  <c r="BC23" i="26"/>
  <c r="S28" i="28" s="1"/>
  <c r="BA23" i="26"/>
  <c r="S27" i="28" s="1"/>
  <c r="AY23" i="26"/>
  <c r="S26" i="28" s="1"/>
  <c r="AW23" i="26"/>
  <c r="S25" i="28" s="1"/>
  <c r="AU23" i="26"/>
  <c r="S24" i="28" s="1"/>
  <c r="AS23" i="26"/>
  <c r="S23" i="28" s="1"/>
  <c r="AQ23" i="26"/>
  <c r="S22" i="28" s="1"/>
  <c r="AO23" i="26"/>
  <c r="S21" i="28" s="1"/>
  <c r="AM23" i="26"/>
  <c r="S20" i="28" s="1"/>
  <c r="AK23" i="26"/>
  <c r="S19" i="28" s="1"/>
  <c r="AI23" i="26"/>
  <c r="S18" i="28" s="1"/>
  <c r="AG23" i="26"/>
  <c r="S17" i="28" s="1"/>
  <c r="AE23" i="26"/>
  <c r="S16" i="28" s="1"/>
  <c r="AC23" i="26"/>
  <c r="S15" i="28" s="1"/>
  <c r="AA23" i="26"/>
  <c r="S14" i="28" s="1"/>
  <c r="Y23" i="26"/>
  <c r="S13" i="28" s="1"/>
  <c r="W23" i="26"/>
  <c r="S12" i="28" s="1"/>
  <c r="U23" i="26"/>
  <c r="S11" i="28" s="1"/>
  <c r="S23" i="26"/>
  <c r="S10" i="28" s="1"/>
  <c r="Q23" i="26"/>
  <c r="S9" i="28" s="1"/>
  <c r="O23" i="26"/>
  <c r="S8" i="28" s="1"/>
  <c r="M23" i="26"/>
  <c r="S7" i="28" s="1"/>
  <c r="K23" i="26"/>
  <c r="S6" i="28" s="1"/>
  <c r="I23" i="26"/>
  <c r="S5" i="28" s="1"/>
  <c r="G23" i="26"/>
  <c r="S4" i="28" s="1"/>
  <c r="E23" i="26"/>
  <c r="S3" i="28" s="1"/>
  <c r="C23" i="26"/>
  <c r="BX23" i="26" s="1"/>
  <c r="BW22" i="26"/>
  <c r="BU22" i="26"/>
  <c r="BS22" i="26"/>
  <c r="BM22" i="26"/>
  <c r="BN22" i="26" s="1"/>
  <c r="BL22" i="26"/>
  <c r="BI22" i="26"/>
  <c r="R31" i="28" s="1"/>
  <c r="BG22" i="26"/>
  <c r="R30" i="28" s="1"/>
  <c r="BE22" i="26"/>
  <c r="R29" i="28" s="1"/>
  <c r="BC22" i="26"/>
  <c r="R28" i="28" s="1"/>
  <c r="BA22" i="26"/>
  <c r="R27" i="28" s="1"/>
  <c r="AY22" i="26"/>
  <c r="R26" i="28" s="1"/>
  <c r="AW22" i="26"/>
  <c r="R25" i="28" s="1"/>
  <c r="AU22" i="26"/>
  <c r="R24" i="28" s="1"/>
  <c r="AS22" i="26"/>
  <c r="R23" i="28" s="1"/>
  <c r="AQ22" i="26"/>
  <c r="R22" i="28" s="1"/>
  <c r="AO22" i="26"/>
  <c r="R21" i="28" s="1"/>
  <c r="AM22" i="26"/>
  <c r="R20" i="28" s="1"/>
  <c r="AK22" i="26"/>
  <c r="R19" i="28" s="1"/>
  <c r="AI22" i="26"/>
  <c r="R18" i="28" s="1"/>
  <c r="AG22" i="26"/>
  <c r="R17" i="28" s="1"/>
  <c r="AE22" i="26"/>
  <c r="R16" i="28" s="1"/>
  <c r="AC22" i="26"/>
  <c r="R15" i="28" s="1"/>
  <c r="AA22" i="26"/>
  <c r="R14" i="28" s="1"/>
  <c r="Y22" i="26"/>
  <c r="R13" i="28" s="1"/>
  <c r="W22" i="26"/>
  <c r="R12" i="28" s="1"/>
  <c r="U22" i="26"/>
  <c r="R11" i="28" s="1"/>
  <c r="S22" i="26"/>
  <c r="R10" i="28" s="1"/>
  <c r="Q22" i="26"/>
  <c r="R9" i="28" s="1"/>
  <c r="O22" i="26"/>
  <c r="R8" i="28" s="1"/>
  <c r="M22" i="26"/>
  <c r="R7" i="28" s="1"/>
  <c r="K22" i="26"/>
  <c r="R6" i="28" s="1"/>
  <c r="I22" i="26"/>
  <c r="R5" i="28" s="1"/>
  <c r="G22" i="26"/>
  <c r="R4" i="28" s="1"/>
  <c r="E22" i="26"/>
  <c r="R3" i="28" s="1"/>
  <c r="C22" i="26"/>
  <c r="BW21" i="26"/>
  <c r="BU21" i="26"/>
  <c r="BS21" i="26"/>
  <c r="BM21" i="26"/>
  <c r="BN21" i="26" s="1"/>
  <c r="BL21" i="26"/>
  <c r="BI21" i="26"/>
  <c r="Q31" i="28" s="1"/>
  <c r="BG21" i="26"/>
  <c r="Q30" i="28" s="1"/>
  <c r="BE21" i="26"/>
  <c r="Q29" i="28" s="1"/>
  <c r="BC21" i="26"/>
  <c r="Q28" i="28" s="1"/>
  <c r="BA21" i="26"/>
  <c r="Q27" i="28" s="1"/>
  <c r="AY21" i="26"/>
  <c r="Q26" i="28" s="1"/>
  <c r="AW21" i="26"/>
  <c r="Q25" i="28" s="1"/>
  <c r="AU21" i="26"/>
  <c r="Q24" i="28" s="1"/>
  <c r="AS21" i="26"/>
  <c r="Q23" i="28" s="1"/>
  <c r="AQ21" i="26"/>
  <c r="Q22" i="28" s="1"/>
  <c r="AO21" i="26"/>
  <c r="Q21" i="28" s="1"/>
  <c r="AM21" i="26"/>
  <c r="Q20" i="28" s="1"/>
  <c r="AK21" i="26"/>
  <c r="Q19" i="28" s="1"/>
  <c r="AI21" i="26"/>
  <c r="Q18" i="28" s="1"/>
  <c r="AG21" i="26"/>
  <c r="Q17" i="28" s="1"/>
  <c r="AE21" i="26"/>
  <c r="Q16" i="28" s="1"/>
  <c r="AC21" i="26"/>
  <c r="Q15" i="28" s="1"/>
  <c r="AA21" i="26"/>
  <c r="Q14" i="28" s="1"/>
  <c r="Y21" i="26"/>
  <c r="Q13" i="28" s="1"/>
  <c r="W21" i="26"/>
  <c r="Q12" i="28" s="1"/>
  <c r="U21" i="26"/>
  <c r="Q11" i="28" s="1"/>
  <c r="S21" i="26"/>
  <c r="Q10" i="28" s="1"/>
  <c r="Q21" i="26"/>
  <c r="Q9" i="28" s="1"/>
  <c r="O21" i="26"/>
  <c r="Q8" i="28" s="1"/>
  <c r="M21" i="26"/>
  <c r="Q7" i="28" s="1"/>
  <c r="K21" i="26"/>
  <c r="Q6" i="28" s="1"/>
  <c r="I21" i="26"/>
  <c r="Q5" i="28" s="1"/>
  <c r="G21" i="26"/>
  <c r="Q4" i="28" s="1"/>
  <c r="E21" i="26"/>
  <c r="Q3" i="28" s="1"/>
  <c r="C21" i="26"/>
  <c r="BW20" i="26"/>
  <c r="BU20" i="26"/>
  <c r="BS20" i="26"/>
  <c r="BM20" i="26"/>
  <c r="BN20" i="26" s="1"/>
  <c r="BL20" i="26"/>
  <c r="BI20" i="26"/>
  <c r="P31" i="28" s="1"/>
  <c r="BG20" i="26"/>
  <c r="P30" i="28" s="1"/>
  <c r="BE20" i="26"/>
  <c r="P29" i="28" s="1"/>
  <c r="BC20" i="26"/>
  <c r="P28" i="28" s="1"/>
  <c r="BA20" i="26"/>
  <c r="P27" i="28" s="1"/>
  <c r="AY20" i="26"/>
  <c r="P26" i="28" s="1"/>
  <c r="AW20" i="26"/>
  <c r="P25" i="28" s="1"/>
  <c r="AU20" i="26"/>
  <c r="P24" i="28" s="1"/>
  <c r="AS20" i="26"/>
  <c r="P23" i="28" s="1"/>
  <c r="AQ20" i="26"/>
  <c r="P22" i="28" s="1"/>
  <c r="AO20" i="26"/>
  <c r="P21" i="28" s="1"/>
  <c r="AM20" i="26"/>
  <c r="P20" i="28" s="1"/>
  <c r="AK20" i="26"/>
  <c r="P19" i="28" s="1"/>
  <c r="AI20" i="26"/>
  <c r="P18" i="28" s="1"/>
  <c r="AG20" i="26"/>
  <c r="P17" i="28" s="1"/>
  <c r="AE20" i="26"/>
  <c r="P16" i="28" s="1"/>
  <c r="AC20" i="26"/>
  <c r="P15" i="28" s="1"/>
  <c r="AA20" i="26"/>
  <c r="P14" i="28" s="1"/>
  <c r="Y20" i="26"/>
  <c r="P13" i="28" s="1"/>
  <c r="W20" i="26"/>
  <c r="P12" i="28" s="1"/>
  <c r="U20" i="26"/>
  <c r="P11" i="28" s="1"/>
  <c r="S20" i="26"/>
  <c r="P10" i="28" s="1"/>
  <c r="Q20" i="26"/>
  <c r="P9" i="28" s="1"/>
  <c r="O20" i="26"/>
  <c r="M20" i="26"/>
  <c r="P7" i="28" s="1"/>
  <c r="K20" i="26"/>
  <c r="P6" i="28" s="1"/>
  <c r="I20" i="26"/>
  <c r="P5" i="28" s="1"/>
  <c r="G20" i="26"/>
  <c r="P4" i="28" s="1"/>
  <c r="E20" i="26"/>
  <c r="P3" i="28" s="1"/>
  <c r="C20" i="26"/>
  <c r="BW19" i="26"/>
  <c r="BU19" i="26"/>
  <c r="BS19" i="26"/>
  <c r="BM19" i="26"/>
  <c r="BN19" i="26" s="1"/>
  <c r="BL19" i="26"/>
  <c r="BI19" i="26"/>
  <c r="O31" i="28" s="1"/>
  <c r="BG19" i="26"/>
  <c r="O30" i="28" s="1"/>
  <c r="BE19" i="26"/>
  <c r="O29" i="28" s="1"/>
  <c r="BC19" i="26"/>
  <c r="O28" i="28" s="1"/>
  <c r="BA19" i="26"/>
  <c r="O27" i="28" s="1"/>
  <c r="AY19" i="26"/>
  <c r="O26" i="28" s="1"/>
  <c r="AW19" i="26"/>
  <c r="O25" i="28" s="1"/>
  <c r="AU19" i="26"/>
  <c r="O24" i="28" s="1"/>
  <c r="AS19" i="26"/>
  <c r="O23" i="28" s="1"/>
  <c r="AQ19" i="26"/>
  <c r="O22" i="28" s="1"/>
  <c r="AO19" i="26"/>
  <c r="O21" i="28" s="1"/>
  <c r="AM19" i="26"/>
  <c r="O20" i="28" s="1"/>
  <c r="AK19" i="26"/>
  <c r="O19" i="28" s="1"/>
  <c r="AI19" i="26"/>
  <c r="O18" i="28" s="1"/>
  <c r="AG19" i="26"/>
  <c r="O17" i="28" s="1"/>
  <c r="AE19" i="26"/>
  <c r="O16" i="28" s="1"/>
  <c r="AC19" i="26"/>
  <c r="O15" i="28" s="1"/>
  <c r="AA19" i="26"/>
  <c r="O14" i="28" s="1"/>
  <c r="Y19" i="26"/>
  <c r="O13" i="28" s="1"/>
  <c r="W19" i="26"/>
  <c r="O12" i="28" s="1"/>
  <c r="U19" i="26"/>
  <c r="O11" i="28" s="1"/>
  <c r="S19" i="26"/>
  <c r="O10" i="28" s="1"/>
  <c r="Q19" i="26"/>
  <c r="O9" i="28" s="1"/>
  <c r="O19" i="26"/>
  <c r="O8" i="28" s="1"/>
  <c r="M19" i="26"/>
  <c r="O7" i="28" s="1"/>
  <c r="K19" i="26"/>
  <c r="O6" i="28" s="1"/>
  <c r="I19" i="26"/>
  <c r="O5" i="28" s="1"/>
  <c r="G19" i="26"/>
  <c r="O4" i="28" s="1"/>
  <c r="E19" i="26"/>
  <c r="O3" i="28" s="1"/>
  <c r="C19" i="26"/>
  <c r="O2" i="28" s="1"/>
  <c r="BW18" i="26"/>
  <c r="BU18" i="26"/>
  <c r="BS18" i="26"/>
  <c r="BM18" i="26"/>
  <c r="BN18" i="26" s="1"/>
  <c r="BL18" i="26"/>
  <c r="BI18" i="26"/>
  <c r="N31" i="28" s="1"/>
  <c r="BG18" i="26"/>
  <c r="N30" i="28" s="1"/>
  <c r="BE18" i="26"/>
  <c r="N29" i="28" s="1"/>
  <c r="BC18" i="26"/>
  <c r="N28" i="28" s="1"/>
  <c r="BA18" i="26"/>
  <c r="N27" i="28" s="1"/>
  <c r="AY18" i="26"/>
  <c r="N26" i="28" s="1"/>
  <c r="AW18" i="26"/>
  <c r="N25" i="28" s="1"/>
  <c r="AU18" i="26"/>
  <c r="N24" i="28" s="1"/>
  <c r="AS18" i="26"/>
  <c r="N23" i="28" s="1"/>
  <c r="AQ18" i="26"/>
  <c r="N22" i="28" s="1"/>
  <c r="AO18" i="26"/>
  <c r="N21" i="28" s="1"/>
  <c r="AM18" i="26"/>
  <c r="N20" i="28" s="1"/>
  <c r="AK18" i="26"/>
  <c r="N19" i="28" s="1"/>
  <c r="AI18" i="26"/>
  <c r="N18" i="28" s="1"/>
  <c r="AG18" i="26"/>
  <c r="N17" i="28" s="1"/>
  <c r="AE18" i="26"/>
  <c r="N16" i="28" s="1"/>
  <c r="AC18" i="26"/>
  <c r="N15" i="28" s="1"/>
  <c r="AA18" i="26"/>
  <c r="N14" i="28" s="1"/>
  <c r="Y18" i="26"/>
  <c r="N13" i="28" s="1"/>
  <c r="W18" i="26"/>
  <c r="N12" i="28" s="1"/>
  <c r="U18" i="26"/>
  <c r="N11" i="28" s="1"/>
  <c r="S18" i="26"/>
  <c r="N10" i="28" s="1"/>
  <c r="Q18" i="26"/>
  <c r="N9" i="28" s="1"/>
  <c r="O18" i="26"/>
  <c r="N8" i="28" s="1"/>
  <c r="M18" i="26"/>
  <c r="N7" i="28" s="1"/>
  <c r="K18" i="26"/>
  <c r="I18" i="26"/>
  <c r="N5" i="28" s="1"/>
  <c r="G18" i="26"/>
  <c r="N4" i="28" s="1"/>
  <c r="E18" i="26"/>
  <c r="N3" i="28" s="1"/>
  <c r="C18" i="26"/>
  <c r="BW17" i="26"/>
  <c r="BU17" i="26"/>
  <c r="BS17" i="26"/>
  <c r="BM17" i="26"/>
  <c r="BN17" i="26" s="1"/>
  <c r="BL17" i="26"/>
  <c r="BI17" i="26"/>
  <c r="M31" i="28" s="1"/>
  <c r="BG17" i="26"/>
  <c r="M30" i="28" s="1"/>
  <c r="BE17" i="26"/>
  <c r="M29" i="28" s="1"/>
  <c r="BC17" i="26"/>
  <c r="M28" i="28" s="1"/>
  <c r="BA17" i="26"/>
  <c r="M27" i="28" s="1"/>
  <c r="AY17" i="26"/>
  <c r="M26" i="28" s="1"/>
  <c r="AW17" i="26"/>
  <c r="M25" i="28" s="1"/>
  <c r="AU17" i="26"/>
  <c r="M24" i="28" s="1"/>
  <c r="AS17" i="26"/>
  <c r="M23" i="28" s="1"/>
  <c r="AQ17" i="26"/>
  <c r="M22" i="28" s="1"/>
  <c r="AO17" i="26"/>
  <c r="M21" i="28" s="1"/>
  <c r="AM17" i="26"/>
  <c r="M20" i="28" s="1"/>
  <c r="AK17" i="26"/>
  <c r="M19" i="28" s="1"/>
  <c r="AI17" i="26"/>
  <c r="M18" i="28" s="1"/>
  <c r="AG17" i="26"/>
  <c r="M17" i="28" s="1"/>
  <c r="AE17" i="26"/>
  <c r="M16" i="28" s="1"/>
  <c r="AC17" i="26"/>
  <c r="M15" i="28" s="1"/>
  <c r="AA17" i="26"/>
  <c r="M14" i="28" s="1"/>
  <c r="Y17" i="26"/>
  <c r="M13" i="28" s="1"/>
  <c r="W17" i="26"/>
  <c r="M12" i="28" s="1"/>
  <c r="U17" i="26"/>
  <c r="M11" i="28" s="1"/>
  <c r="S17" i="26"/>
  <c r="M10" i="28" s="1"/>
  <c r="Q17" i="26"/>
  <c r="M9" i="28" s="1"/>
  <c r="O17" i="26"/>
  <c r="M8" i="28" s="1"/>
  <c r="M17" i="26"/>
  <c r="M7" i="28" s="1"/>
  <c r="K17" i="26"/>
  <c r="M6" i="28" s="1"/>
  <c r="I17" i="26"/>
  <c r="M5" i="28" s="1"/>
  <c r="G17" i="26"/>
  <c r="M4" i="28" s="1"/>
  <c r="E17" i="26"/>
  <c r="M3" i="28" s="1"/>
  <c r="C17" i="26"/>
  <c r="BR17" i="26" s="1"/>
  <c r="BW16" i="26"/>
  <c r="BU16" i="26"/>
  <c r="BS16" i="26"/>
  <c r="BM16" i="26"/>
  <c r="BN16" i="26" s="1"/>
  <c r="BL16" i="26"/>
  <c r="BI16" i="26"/>
  <c r="L31" i="28" s="1"/>
  <c r="BG16" i="26"/>
  <c r="L30" i="28" s="1"/>
  <c r="BE16" i="26"/>
  <c r="L29" i="28" s="1"/>
  <c r="BC16" i="26"/>
  <c r="L28" i="28" s="1"/>
  <c r="BA16" i="26"/>
  <c r="L27" i="28" s="1"/>
  <c r="AY16" i="26"/>
  <c r="L26" i="28" s="1"/>
  <c r="AW16" i="26"/>
  <c r="L25" i="28" s="1"/>
  <c r="AU16" i="26"/>
  <c r="L24" i="28" s="1"/>
  <c r="AS16" i="26"/>
  <c r="L23" i="28" s="1"/>
  <c r="AQ16" i="26"/>
  <c r="L22" i="28" s="1"/>
  <c r="AO16" i="26"/>
  <c r="L21" i="28" s="1"/>
  <c r="AM16" i="26"/>
  <c r="L20" i="28" s="1"/>
  <c r="AK16" i="26"/>
  <c r="L19" i="28" s="1"/>
  <c r="AI16" i="26"/>
  <c r="L18" i="28" s="1"/>
  <c r="AG16" i="26"/>
  <c r="L17" i="28" s="1"/>
  <c r="AE16" i="26"/>
  <c r="L16" i="28" s="1"/>
  <c r="AC16" i="26"/>
  <c r="L15" i="28" s="1"/>
  <c r="AA16" i="26"/>
  <c r="L14" i="28" s="1"/>
  <c r="Y16" i="26"/>
  <c r="L13" i="28" s="1"/>
  <c r="W16" i="26"/>
  <c r="L12" i="28" s="1"/>
  <c r="U16" i="26"/>
  <c r="L11" i="28" s="1"/>
  <c r="S16" i="26"/>
  <c r="L10" i="28" s="1"/>
  <c r="Q16" i="26"/>
  <c r="L9" i="28" s="1"/>
  <c r="O16" i="26"/>
  <c r="L8" i="28" s="1"/>
  <c r="M16" i="26"/>
  <c r="L7" i="28" s="1"/>
  <c r="K16" i="26"/>
  <c r="L6" i="28" s="1"/>
  <c r="I16" i="26"/>
  <c r="L5" i="28" s="1"/>
  <c r="G16" i="26"/>
  <c r="E16" i="26"/>
  <c r="L3" i="28" s="1"/>
  <c r="C16" i="26"/>
  <c r="BX16" i="26" s="1"/>
  <c r="BW15" i="26"/>
  <c r="BU15" i="26"/>
  <c r="BS15" i="26"/>
  <c r="BM15" i="26"/>
  <c r="BN15" i="26" s="1"/>
  <c r="BL15" i="26"/>
  <c r="BI15" i="26"/>
  <c r="K31" i="28" s="1"/>
  <c r="BG15" i="26"/>
  <c r="K30" i="28" s="1"/>
  <c r="BE15" i="26"/>
  <c r="K29" i="28" s="1"/>
  <c r="BC15" i="26"/>
  <c r="K28" i="28" s="1"/>
  <c r="BA15" i="26"/>
  <c r="K27" i="28" s="1"/>
  <c r="AY15" i="26"/>
  <c r="K26" i="28" s="1"/>
  <c r="AW15" i="26"/>
  <c r="K25" i="28" s="1"/>
  <c r="AU15" i="26"/>
  <c r="K24" i="28" s="1"/>
  <c r="AS15" i="26"/>
  <c r="K23" i="28" s="1"/>
  <c r="AQ15" i="26"/>
  <c r="K22" i="28" s="1"/>
  <c r="AO15" i="26"/>
  <c r="K21" i="28" s="1"/>
  <c r="AM15" i="26"/>
  <c r="K20" i="28" s="1"/>
  <c r="AK15" i="26"/>
  <c r="K19" i="28" s="1"/>
  <c r="AI15" i="26"/>
  <c r="K18" i="28" s="1"/>
  <c r="AG15" i="26"/>
  <c r="K17" i="28" s="1"/>
  <c r="AE15" i="26"/>
  <c r="K16" i="28" s="1"/>
  <c r="AC15" i="26"/>
  <c r="K15" i="28" s="1"/>
  <c r="AA15" i="26"/>
  <c r="K14" i="28" s="1"/>
  <c r="Y15" i="26"/>
  <c r="K13" i="28" s="1"/>
  <c r="W15" i="26"/>
  <c r="K12" i="28" s="1"/>
  <c r="U15" i="26"/>
  <c r="K11" i="28" s="1"/>
  <c r="S15" i="26"/>
  <c r="K10" i="28" s="1"/>
  <c r="Q15" i="26"/>
  <c r="K9" i="28" s="1"/>
  <c r="O15" i="26"/>
  <c r="K8" i="28" s="1"/>
  <c r="M15" i="26"/>
  <c r="K7" i="28" s="1"/>
  <c r="K15" i="26"/>
  <c r="K6" i="28" s="1"/>
  <c r="I15" i="26"/>
  <c r="K5" i="28" s="1"/>
  <c r="G15" i="26"/>
  <c r="K4" i="28" s="1"/>
  <c r="E15" i="26"/>
  <c r="K3" i="28" s="1"/>
  <c r="C15" i="26"/>
  <c r="BX15" i="26" s="1"/>
  <c r="BW14" i="26"/>
  <c r="BU14" i="26"/>
  <c r="BS14" i="26"/>
  <c r="BM14" i="26"/>
  <c r="BN14" i="26" s="1"/>
  <c r="BL14" i="26"/>
  <c r="BI14" i="26"/>
  <c r="J31" i="28" s="1"/>
  <c r="BG14" i="26"/>
  <c r="J30" i="28" s="1"/>
  <c r="BE14" i="26"/>
  <c r="J29" i="28" s="1"/>
  <c r="BC14" i="26"/>
  <c r="J28" i="28" s="1"/>
  <c r="BA14" i="26"/>
  <c r="J27" i="28" s="1"/>
  <c r="AY14" i="26"/>
  <c r="J26" i="28" s="1"/>
  <c r="AW14" i="26"/>
  <c r="J25" i="28" s="1"/>
  <c r="AU14" i="26"/>
  <c r="J24" i="28" s="1"/>
  <c r="AS14" i="26"/>
  <c r="J23" i="28" s="1"/>
  <c r="AQ14" i="26"/>
  <c r="J22" i="28" s="1"/>
  <c r="AO14" i="26"/>
  <c r="J21" i="28" s="1"/>
  <c r="AM14" i="26"/>
  <c r="J20" i="28" s="1"/>
  <c r="AK14" i="26"/>
  <c r="J19" i="28" s="1"/>
  <c r="AI14" i="26"/>
  <c r="J18" i="28" s="1"/>
  <c r="AG14" i="26"/>
  <c r="J17" i="28" s="1"/>
  <c r="AE14" i="26"/>
  <c r="J16" i="28" s="1"/>
  <c r="AC14" i="26"/>
  <c r="J15" i="28" s="1"/>
  <c r="AA14" i="26"/>
  <c r="J14" i="28" s="1"/>
  <c r="Y14" i="26"/>
  <c r="J13" i="28" s="1"/>
  <c r="W14" i="26"/>
  <c r="J12" i="28" s="1"/>
  <c r="U14" i="26"/>
  <c r="J11" i="28" s="1"/>
  <c r="S14" i="26"/>
  <c r="J10" i="28" s="1"/>
  <c r="Q14" i="26"/>
  <c r="J9" i="28" s="1"/>
  <c r="O14" i="26"/>
  <c r="J8" i="28" s="1"/>
  <c r="M14" i="26"/>
  <c r="J7" i="28" s="1"/>
  <c r="K14" i="26"/>
  <c r="J6" i="28" s="1"/>
  <c r="I14" i="26"/>
  <c r="J5" i="28" s="1"/>
  <c r="G14" i="26"/>
  <c r="J4" i="28" s="1"/>
  <c r="E14" i="26"/>
  <c r="J3" i="28" s="1"/>
  <c r="C14" i="26"/>
  <c r="BL13" i="26"/>
  <c r="BR12" i="26"/>
  <c r="BP12" i="26"/>
  <c r="BH12" i="26"/>
  <c r="L31" i="27" s="1"/>
  <c r="BF12" i="26"/>
  <c r="L30" i="27" s="1"/>
  <c r="BD12" i="26"/>
  <c r="L29" i="27" s="1"/>
  <c r="BB12" i="26"/>
  <c r="L28" i="27" s="1"/>
  <c r="AZ12" i="26"/>
  <c r="L27" i="27" s="1"/>
  <c r="AX12" i="26"/>
  <c r="L26" i="27" s="1"/>
  <c r="AV12" i="26"/>
  <c r="L25" i="27" s="1"/>
  <c r="AT12" i="26"/>
  <c r="L24" i="27" s="1"/>
  <c r="AR12" i="26"/>
  <c r="L23" i="27" s="1"/>
  <c r="AP12" i="26"/>
  <c r="L22" i="27" s="1"/>
  <c r="AN12" i="26"/>
  <c r="L21" i="27" s="1"/>
  <c r="AL12" i="26"/>
  <c r="L20" i="27" s="1"/>
  <c r="AJ12" i="26"/>
  <c r="L19" i="27" s="1"/>
  <c r="AH12" i="26"/>
  <c r="L18" i="27" s="1"/>
  <c r="AF12" i="26"/>
  <c r="L17" i="27" s="1"/>
  <c r="AD12" i="26"/>
  <c r="L16" i="27" s="1"/>
  <c r="AB12" i="26"/>
  <c r="L15" i="27" s="1"/>
  <c r="Z12" i="26"/>
  <c r="L14" i="27" s="1"/>
  <c r="X12" i="26"/>
  <c r="L13" i="27" s="1"/>
  <c r="V12" i="26"/>
  <c r="L12" i="27" s="1"/>
  <c r="T12" i="26"/>
  <c r="L11" i="27" s="1"/>
  <c r="R12" i="26"/>
  <c r="L10" i="27" s="1"/>
  <c r="P12" i="26"/>
  <c r="L9" i="27" s="1"/>
  <c r="N12" i="26"/>
  <c r="L8" i="27" s="1"/>
  <c r="L12" i="26"/>
  <c r="L7" i="27" s="1"/>
  <c r="J12" i="26"/>
  <c r="L6" i="27" s="1"/>
  <c r="H12" i="26"/>
  <c r="L5" i="27" s="1"/>
  <c r="F12" i="26"/>
  <c r="L4" i="27" s="1"/>
  <c r="D12" i="26"/>
  <c r="L3" i="27" s="1"/>
  <c r="B12" i="26"/>
  <c r="BR11" i="26"/>
  <c r="BP11" i="26"/>
  <c r="BH11" i="26"/>
  <c r="K31" i="27" s="1"/>
  <c r="BF11" i="26"/>
  <c r="K30" i="27" s="1"/>
  <c r="BD11" i="26"/>
  <c r="K29" i="27" s="1"/>
  <c r="BB11" i="26"/>
  <c r="K28" i="27" s="1"/>
  <c r="AZ11" i="26"/>
  <c r="K27" i="27" s="1"/>
  <c r="AX11" i="26"/>
  <c r="K26" i="27" s="1"/>
  <c r="AV11" i="26"/>
  <c r="K25" i="27" s="1"/>
  <c r="AT11" i="26"/>
  <c r="K24" i="27" s="1"/>
  <c r="AR11" i="26"/>
  <c r="K23" i="27" s="1"/>
  <c r="AP11" i="26"/>
  <c r="K22" i="27" s="1"/>
  <c r="AN11" i="26"/>
  <c r="K21" i="27" s="1"/>
  <c r="AL11" i="26"/>
  <c r="K20" i="27" s="1"/>
  <c r="AJ11" i="26"/>
  <c r="K19" i="27" s="1"/>
  <c r="AH11" i="26"/>
  <c r="K18" i="27" s="1"/>
  <c r="AF11" i="26"/>
  <c r="K17" i="27" s="1"/>
  <c r="AD11" i="26"/>
  <c r="K16" i="27" s="1"/>
  <c r="AB11" i="26"/>
  <c r="K15" i="27" s="1"/>
  <c r="Z11" i="26"/>
  <c r="K14" i="27" s="1"/>
  <c r="X11" i="26"/>
  <c r="K13" i="27" s="1"/>
  <c r="V11" i="26"/>
  <c r="K12" i="27" s="1"/>
  <c r="T11" i="26"/>
  <c r="K11" i="27" s="1"/>
  <c r="R11" i="26"/>
  <c r="K10" i="27" s="1"/>
  <c r="P11" i="26"/>
  <c r="K9" i="27" s="1"/>
  <c r="N11" i="26"/>
  <c r="K8" i="27" s="1"/>
  <c r="L11" i="26"/>
  <c r="K7" i="27" s="1"/>
  <c r="J11" i="26"/>
  <c r="K6" i="27" s="1"/>
  <c r="H11" i="26"/>
  <c r="K5" i="27" s="1"/>
  <c r="F11" i="26"/>
  <c r="K4" i="27" s="1"/>
  <c r="D11" i="26"/>
  <c r="K3" i="27" s="1"/>
  <c r="B11" i="26"/>
  <c r="BW10" i="26"/>
  <c r="BU10" i="26"/>
  <c r="BS10" i="26"/>
  <c r="BM10" i="26"/>
  <c r="BN10" i="26" s="1"/>
  <c r="BL10" i="26"/>
  <c r="BI10" i="26"/>
  <c r="I31" i="28" s="1"/>
  <c r="BG10" i="26"/>
  <c r="I30" i="28" s="1"/>
  <c r="BE10" i="26"/>
  <c r="I29" i="28" s="1"/>
  <c r="BC10" i="26"/>
  <c r="I28" i="28" s="1"/>
  <c r="BA10" i="26"/>
  <c r="I27" i="28" s="1"/>
  <c r="AY10" i="26"/>
  <c r="I26" i="28" s="1"/>
  <c r="AW10" i="26"/>
  <c r="I25" i="28" s="1"/>
  <c r="AU10" i="26"/>
  <c r="I24" i="28" s="1"/>
  <c r="AS10" i="26"/>
  <c r="I23" i="28" s="1"/>
  <c r="AQ10" i="26"/>
  <c r="I22" i="28" s="1"/>
  <c r="AO10" i="26"/>
  <c r="I21" i="28" s="1"/>
  <c r="AM10" i="26"/>
  <c r="I20" i="28" s="1"/>
  <c r="AK10" i="26"/>
  <c r="I19" i="28" s="1"/>
  <c r="AI10" i="26"/>
  <c r="I18" i="28" s="1"/>
  <c r="AG10" i="26"/>
  <c r="I17" i="28" s="1"/>
  <c r="AE10" i="26"/>
  <c r="I16" i="28" s="1"/>
  <c r="AC10" i="26"/>
  <c r="I15" i="28" s="1"/>
  <c r="AA10" i="26"/>
  <c r="I14" i="28" s="1"/>
  <c r="Y10" i="26"/>
  <c r="I13" i="28" s="1"/>
  <c r="W10" i="26"/>
  <c r="I12" i="28" s="1"/>
  <c r="U10" i="26"/>
  <c r="I11" i="28" s="1"/>
  <c r="S10" i="26"/>
  <c r="I10" i="28" s="1"/>
  <c r="Q10" i="26"/>
  <c r="I9" i="28" s="1"/>
  <c r="O10" i="26"/>
  <c r="I8" i="28" s="1"/>
  <c r="M10" i="26"/>
  <c r="I7" i="28" s="1"/>
  <c r="K10" i="26"/>
  <c r="I6" i="28" s="1"/>
  <c r="I10" i="26"/>
  <c r="I5" i="28" s="1"/>
  <c r="G10" i="26"/>
  <c r="E10" i="26"/>
  <c r="I3" i="28" s="1"/>
  <c r="C10" i="26"/>
  <c r="BW9" i="26"/>
  <c r="BU9" i="26"/>
  <c r="BS9" i="26"/>
  <c r="BM9" i="26"/>
  <c r="BN9" i="26" s="1"/>
  <c r="BL9" i="26"/>
  <c r="BI9" i="26"/>
  <c r="H31" i="28" s="1"/>
  <c r="BG9" i="26"/>
  <c r="H30" i="28" s="1"/>
  <c r="BE9" i="26"/>
  <c r="H29" i="28" s="1"/>
  <c r="BC9" i="26"/>
  <c r="H28" i="28" s="1"/>
  <c r="BA9" i="26"/>
  <c r="H27" i="28" s="1"/>
  <c r="AY9" i="26"/>
  <c r="H26" i="28" s="1"/>
  <c r="AW9" i="26"/>
  <c r="H25" i="28" s="1"/>
  <c r="AU9" i="26"/>
  <c r="H24" i="28" s="1"/>
  <c r="AS9" i="26"/>
  <c r="H23" i="28" s="1"/>
  <c r="AQ9" i="26"/>
  <c r="H22" i="28" s="1"/>
  <c r="AO9" i="26"/>
  <c r="H21" i="28" s="1"/>
  <c r="AM9" i="26"/>
  <c r="H20" i="28" s="1"/>
  <c r="AK9" i="26"/>
  <c r="H19" i="28" s="1"/>
  <c r="AI9" i="26"/>
  <c r="H18" i="28" s="1"/>
  <c r="AG9" i="26"/>
  <c r="H17" i="28" s="1"/>
  <c r="AE9" i="26"/>
  <c r="H16" i="28" s="1"/>
  <c r="AC9" i="26"/>
  <c r="H15" i="28" s="1"/>
  <c r="AA9" i="26"/>
  <c r="H14" i="28" s="1"/>
  <c r="Y9" i="26"/>
  <c r="H13" i="28" s="1"/>
  <c r="W9" i="26"/>
  <c r="H12" i="28" s="1"/>
  <c r="U9" i="26"/>
  <c r="H11" i="28" s="1"/>
  <c r="S9" i="26"/>
  <c r="H10" i="28" s="1"/>
  <c r="Q9" i="26"/>
  <c r="H9" i="28" s="1"/>
  <c r="O9" i="26"/>
  <c r="H8" i="28" s="1"/>
  <c r="M9" i="26"/>
  <c r="H7" i="28" s="1"/>
  <c r="K9" i="26"/>
  <c r="H6" i="28" s="1"/>
  <c r="I9" i="26"/>
  <c r="H5" i="28" s="1"/>
  <c r="G9" i="26"/>
  <c r="H4" i="28" s="1"/>
  <c r="E9" i="26"/>
  <c r="H3" i="28" s="1"/>
  <c r="C9" i="26"/>
  <c r="BW8" i="26"/>
  <c r="BU8" i="26"/>
  <c r="BS8" i="26"/>
  <c r="BN8" i="26"/>
  <c r="BM8" i="26"/>
  <c r="BL8" i="26"/>
  <c r="BI8" i="26"/>
  <c r="G31" i="28" s="1"/>
  <c r="BG8" i="26"/>
  <c r="G30" i="28" s="1"/>
  <c r="BE8" i="26"/>
  <c r="G29" i="28" s="1"/>
  <c r="BC8" i="26"/>
  <c r="G28" i="28" s="1"/>
  <c r="BA8" i="26"/>
  <c r="G27" i="28" s="1"/>
  <c r="AY8" i="26"/>
  <c r="G26" i="28" s="1"/>
  <c r="AW8" i="26"/>
  <c r="G25" i="28" s="1"/>
  <c r="AU8" i="26"/>
  <c r="G24" i="28" s="1"/>
  <c r="AS8" i="26"/>
  <c r="G23" i="28" s="1"/>
  <c r="AQ8" i="26"/>
  <c r="G22" i="28" s="1"/>
  <c r="AO8" i="26"/>
  <c r="G21" i="28" s="1"/>
  <c r="AM8" i="26"/>
  <c r="G20" i="28" s="1"/>
  <c r="AK8" i="26"/>
  <c r="G19" i="28" s="1"/>
  <c r="AI8" i="26"/>
  <c r="G18" i="28" s="1"/>
  <c r="AG8" i="26"/>
  <c r="G17" i="28" s="1"/>
  <c r="AE8" i="26"/>
  <c r="G16" i="28" s="1"/>
  <c r="AC8" i="26"/>
  <c r="G15" i="28" s="1"/>
  <c r="AA8" i="26"/>
  <c r="G14" i="28" s="1"/>
  <c r="Y8" i="26"/>
  <c r="G13" i="28" s="1"/>
  <c r="W8" i="26"/>
  <c r="G12" i="28" s="1"/>
  <c r="U8" i="26"/>
  <c r="G11" i="28" s="1"/>
  <c r="S8" i="26"/>
  <c r="G10" i="28" s="1"/>
  <c r="Q8" i="26"/>
  <c r="G9" i="28" s="1"/>
  <c r="O8" i="26"/>
  <c r="G8" i="28" s="1"/>
  <c r="M8" i="26"/>
  <c r="G7" i="28" s="1"/>
  <c r="K8" i="26"/>
  <c r="G6" i="28" s="1"/>
  <c r="I8" i="26"/>
  <c r="G5" i="28" s="1"/>
  <c r="G8" i="26"/>
  <c r="G4" i="28" s="1"/>
  <c r="E8" i="26"/>
  <c r="G3" i="28" s="1"/>
  <c r="C8" i="26"/>
  <c r="BR8" i="26" s="1"/>
  <c r="BW7" i="26"/>
  <c r="BU7" i="26"/>
  <c r="BS7" i="26"/>
  <c r="BM7" i="26"/>
  <c r="BN7" i="26" s="1"/>
  <c r="BL7" i="26"/>
  <c r="BI7" i="26"/>
  <c r="F31" i="28" s="1"/>
  <c r="BG7" i="26"/>
  <c r="F30" i="28" s="1"/>
  <c r="BE7" i="26"/>
  <c r="F29" i="28" s="1"/>
  <c r="BC7" i="26"/>
  <c r="F28" i="28" s="1"/>
  <c r="BA7" i="26"/>
  <c r="F27" i="28" s="1"/>
  <c r="AY7" i="26"/>
  <c r="F26" i="28" s="1"/>
  <c r="AW7" i="26"/>
  <c r="F25" i="28" s="1"/>
  <c r="AU7" i="26"/>
  <c r="F24" i="28" s="1"/>
  <c r="AS7" i="26"/>
  <c r="F23" i="28" s="1"/>
  <c r="AQ7" i="26"/>
  <c r="F22" i="28" s="1"/>
  <c r="AO7" i="26"/>
  <c r="F21" i="28" s="1"/>
  <c r="AM7" i="26"/>
  <c r="F20" i="28" s="1"/>
  <c r="AK7" i="26"/>
  <c r="F19" i="28" s="1"/>
  <c r="AI7" i="26"/>
  <c r="F18" i="28" s="1"/>
  <c r="AG7" i="26"/>
  <c r="F17" i="28" s="1"/>
  <c r="AE7" i="26"/>
  <c r="F16" i="28" s="1"/>
  <c r="AC7" i="26"/>
  <c r="F15" i="28" s="1"/>
  <c r="AA7" i="26"/>
  <c r="F14" i="28" s="1"/>
  <c r="Y7" i="26"/>
  <c r="F13" i="28" s="1"/>
  <c r="W7" i="26"/>
  <c r="F12" i="28" s="1"/>
  <c r="U7" i="26"/>
  <c r="F11" i="28" s="1"/>
  <c r="S7" i="26"/>
  <c r="F10" i="28" s="1"/>
  <c r="Q7" i="26"/>
  <c r="F9" i="28" s="1"/>
  <c r="O7" i="26"/>
  <c r="F8" i="28" s="1"/>
  <c r="M7" i="26"/>
  <c r="F7" i="28" s="1"/>
  <c r="K7" i="26"/>
  <c r="F6" i="28" s="1"/>
  <c r="I7" i="26"/>
  <c r="F5" i="28" s="1"/>
  <c r="G7" i="26"/>
  <c r="F4" i="28" s="1"/>
  <c r="E7" i="26"/>
  <c r="F3" i="28" s="1"/>
  <c r="C7" i="26"/>
  <c r="BW6" i="26"/>
  <c r="BU6" i="26"/>
  <c r="BS6" i="26"/>
  <c r="BM6" i="26"/>
  <c r="BN6" i="26" s="1"/>
  <c r="BL6" i="26"/>
  <c r="BI6" i="26"/>
  <c r="E31" i="28" s="1"/>
  <c r="BG6" i="26"/>
  <c r="E30" i="28" s="1"/>
  <c r="BE6" i="26"/>
  <c r="E29" i="28" s="1"/>
  <c r="BC6" i="26"/>
  <c r="E28" i="28" s="1"/>
  <c r="BA6" i="26"/>
  <c r="E27" i="28" s="1"/>
  <c r="AY6" i="26"/>
  <c r="E26" i="28" s="1"/>
  <c r="AW6" i="26"/>
  <c r="E25" i="28" s="1"/>
  <c r="AU6" i="26"/>
  <c r="E24" i="28" s="1"/>
  <c r="AS6" i="26"/>
  <c r="E23" i="28" s="1"/>
  <c r="AQ6" i="26"/>
  <c r="E22" i="28" s="1"/>
  <c r="AO6" i="26"/>
  <c r="E21" i="28" s="1"/>
  <c r="AM6" i="26"/>
  <c r="E20" i="28" s="1"/>
  <c r="AK6" i="26"/>
  <c r="E19" i="28" s="1"/>
  <c r="AI6" i="26"/>
  <c r="E18" i="28" s="1"/>
  <c r="AG6" i="26"/>
  <c r="E17" i="28" s="1"/>
  <c r="AE6" i="26"/>
  <c r="E16" i="28" s="1"/>
  <c r="AC6" i="26"/>
  <c r="E15" i="28" s="1"/>
  <c r="AA6" i="26"/>
  <c r="E14" i="28" s="1"/>
  <c r="Y6" i="26"/>
  <c r="E13" i="28" s="1"/>
  <c r="W6" i="26"/>
  <c r="E12" i="28" s="1"/>
  <c r="U6" i="26"/>
  <c r="E11" i="28" s="1"/>
  <c r="S6" i="26"/>
  <c r="E10" i="28" s="1"/>
  <c r="Q6" i="26"/>
  <c r="E9" i="28" s="1"/>
  <c r="O6" i="26"/>
  <c r="M6" i="26"/>
  <c r="E7" i="28" s="1"/>
  <c r="K6" i="26"/>
  <c r="E6" i="28" s="1"/>
  <c r="I6" i="26"/>
  <c r="E5" i="28" s="1"/>
  <c r="G6" i="26"/>
  <c r="E4" i="28" s="1"/>
  <c r="E6" i="26"/>
  <c r="E3" i="28" s="1"/>
  <c r="C6" i="26"/>
  <c r="BX6" i="26" s="1"/>
  <c r="BL5" i="26"/>
  <c r="BW4" i="26"/>
  <c r="BU4" i="26"/>
  <c r="BS4" i="26"/>
  <c r="BR4" i="26"/>
  <c r="BP4" i="26"/>
  <c r="BN4" i="26"/>
  <c r="BM4" i="26"/>
  <c r="BL4" i="26"/>
  <c r="BW3" i="26"/>
  <c r="BU3" i="26"/>
  <c r="BS3" i="26"/>
  <c r="BM3" i="26"/>
  <c r="BN3" i="26" s="1"/>
  <c r="BL3" i="26"/>
  <c r="BI3" i="26"/>
  <c r="D31" i="28" s="1"/>
  <c r="BG3" i="26"/>
  <c r="D30" i="28" s="1"/>
  <c r="BE3" i="26"/>
  <c r="D29" i="28" s="1"/>
  <c r="BC3" i="26"/>
  <c r="D28" i="28" s="1"/>
  <c r="BA3" i="26"/>
  <c r="D27" i="28" s="1"/>
  <c r="AY3" i="26"/>
  <c r="D26" i="28" s="1"/>
  <c r="AW3" i="26"/>
  <c r="D25" i="28" s="1"/>
  <c r="AU3" i="26"/>
  <c r="D24" i="28" s="1"/>
  <c r="AS3" i="26"/>
  <c r="D23" i="28" s="1"/>
  <c r="AQ3" i="26"/>
  <c r="D22" i="28" s="1"/>
  <c r="AO3" i="26"/>
  <c r="D21" i="28" s="1"/>
  <c r="AM3" i="26"/>
  <c r="D20" i="28" s="1"/>
  <c r="AK3" i="26"/>
  <c r="D19" i="28" s="1"/>
  <c r="AI3" i="26"/>
  <c r="D18" i="28" s="1"/>
  <c r="AG3" i="26"/>
  <c r="D17" i="28" s="1"/>
  <c r="AE3" i="26"/>
  <c r="D16" i="28" s="1"/>
  <c r="AC3" i="26"/>
  <c r="D15" i="28" s="1"/>
  <c r="AA3" i="26"/>
  <c r="D14" i="28" s="1"/>
  <c r="Y3" i="26"/>
  <c r="D13" i="28" s="1"/>
  <c r="W3" i="26"/>
  <c r="D12" i="28" s="1"/>
  <c r="U3" i="26"/>
  <c r="D11" i="28" s="1"/>
  <c r="S3" i="26"/>
  <c r="D10" i="28" s="1"/>
  <c r="Q3" i="26"/>
  <c r="D9" i="28" s="1"/>
  <c r="O3" i="26"/>
  <c r="D8" i="28" s="1"/>
  <c r="M3" i="26"/>
  <c r="D7" i="28" s="1"/>
  <c r="K3" i="26"/>
  <c r="D6" i="28" s="1"/>
  <c r="I3" i="26"/>
  <c r="D5" i="28" s="1"/>
  <c r="G3" i="26"/>
  <c r="D4" i="28" s="1"/>
  <c r="E3" i="26"/>
  <c r="D3" i="28" s="1"/>
  <c r="C3" i="26"/>
  <c r="B2" i="12"/>
  <c r="B2" i="14" s="1"/>
  <c r="A2" i="12"/>
  <c r="A3" i="12" s="1"/>
  <c r="BT6" i="26" l="1"/>
  <c r="BT10" i="26"/>
  <c r="BS11" i="26"/>
  <c r="BO11" i="26"/>
  <c r="BV18" i="26"/>
  <c r="N2" i="28"/>
  <c r="BR18" i="26"/>
  <c r="N6" i="28"/>
  <c r="BT20" i="26"/>
  <c r="P8" i="28"/>
  <c r="BR25" i="26"/>
  <c r="BR31" i="26"/>
  <c r="Z2" i="28"/>
  <c r="BV33" i="26"/>
  <c r="BU35" i="26"/>
  <c r="BT38" i="26"/>
  <c r="AD2" i="28"/>
  <c r="BP42" i="26"/>
  <c r="BQ42" i="26" s="1"/>
  <c r="AF4" i="28"/>
  <c r="BT46" i="26"/>
  <c r="AH8" i="28"/>
  <c r="AG7" i="27"/>
  <c r="E2" i="28"/>
  <c r="M2" i="28"/>
  <c r="U2" i="28"/>
  <c r="AC2" i="28"/>
  <c r="BX9" i="26"/>
  <c r="H2" i="28"/>
  <c r="BX28" i="26"/>
  <c r="X2" i="28"/>
  <c r="BP31" i="26"/>
  <c r="BQ31" i="26" s="1"/>
  <c r="Z3" i="28"/>
  <c r="BV34" i="26"/>
  <c r="BP38" i="26"/>
  <c r="BQ38" i="26" s="1"/>
  <c r="BM39" i="26"/>
  <c r="BN39" i="26" s="1"/>
  <c r="AJ9" i="27"/>
  <c r="BM47" i="26"/>
  <c r="BN47" i="26" s="1"/>
  <c r="BO47" i="26"/>
  <c r="K2" i="27"/>
  <c r="G2" i="28"/>
  <c r="BU12" i="26"/>
  <c r="BO12" i="26"/>
  <c r="L2" i="27"/>
  <c r="BT16" i="26"/>
  <c r="L2" i="28"/>
  <c r="BV3" i="26"/>
  <c r="D2" i="28"/>
  <c r="BV7" i="26"/>
  <c r="F2" i="28"/>
  <c r="BR10" i="26"/>
  <c r="BM11" i="26"/>
  <c r="BN11" i="26" s="1"/>
  <c r="BR14" i="26"/>
  <c r="J2" i="28"/>
  <c r="BX20" i="26"/>
  <c r="P2" i="28"/>
  <c r="BV21" i="26"/>
  <c r="BR22" i="26"/>
  <c r="R2" i="28"/>
  <c r="BT27" i="26"/>
  <c r="AP2" i="27"/>
  <c r="I2" i="28"/>
  <c r="Q2" i="28"/>
  <c r="Y2" i="28"/>
  <c r="I4" i="28"/>
  <c r="BX10" i="26"/>
  <c r="BP16" i="26"/>
  <c r="BQ16" i="26" s="1"/>
  <c r="L4" i="28"/>
  <c r="BT19" i="26"/>
  <c r="BP24" i="26"/>
  <c r="BQ24" i="26" s="1"/>
  <c r="T4" i="28"/>
  <c r="BO35" i="26"/>
  <c r="BR41" i="26"/>
  <c r="BT45" i="26"/>
  <c r="K2" i="28"/>
  <c r="S2" i="28"/>
  <c r="AA2" i="28"/>
  <c r="E8" i="28"/>
  <c r="BT24" i="26"/>
  <c r="BX24" i="26"/>
  <c r="BV26" i="26"/>
  <c r="BR26" i="26"/>
  <c r="BT28" i="26"/>
  <c r="BR34" i="26"/>
  <c r="BS39" i="26"/>
  <c r="BO39" i="26"/>
  <c r="BV42" i="26"/>
  <c r="BR42" i="26"/>
  <c r="BW43" i="26"/>
  <c r="BO43" i="26"/>
  <c r="AJ2" i="27"/>
  <c r="T2" i="28"/>
  <c r="AB2" i="28"/>
  <c r="AF2" i="28"/>
  <c r="AF6" i="28"/>
  <c r="X8" i="28"/>
  <c r="V2" i="28"/>
  <c r="V6" i="28"/>
  <c r="BT3" i="32"/>
  <c r="D4" i="34"/>
  <c r="BT7" i="32"/>
  <c r="F4" i="34"/>
  <c r="BP17" i="32"/>
  <c r="BQ17" i="32" s="1"/>
  <c r="M4" i="34"/>
  <c r="BT17" i="32"/>
  <c r="M8" i="34"/>
  <c r="BV21" i="32"/>
  <c r="Q2" i="34"/>
  <c r="BR22" i="32"/>
  <c r="R2" i="34"/>
  <c r="BV29" i="32"/>
  <c r="Y2" i="34"/>
  <c r="BR31" i="32"/>
  <c r="Z2" i="34"/>
  <c r="BV33" i="32"/>
  <c r="AA2" i="34"/>
  <c r="BR34" i="32"/>
  <c r="AB2" i="34"/>
  <c r="BX37" i="32"/>
  <c r="AC2" i="34"/>
  <c r="BR37" i="32"/>
  <c r="AC6" i="34"/>
  <c r="BT38" i="32"/>
  <c r="AD2" i="34"/>
  <c r="BS39" i="32"/>
  <c r="BO39" i="32"/>
  <c r="BW39" i="32"/>
  <c r="BT41" i="32"/>
  <c r="AE8" i="34"/>
  <c r="BW43" i="32"/>
  <c r="BO43" i="32"/>
  <c r="BM47" i="32"/>
  <c r="BN47" i="32" s="1"/>
  <c r="BO47" i="32"/>
  <c r="AM2" i="33"/>
  <c r="BX9" i="32"/>
  <c r="H2" i="34"/>
  <c r="BR9" i="32"/>
  <c r="H6" i="34"/>
  <c r="BT10" i="32"/>
  <c r="I2" i="34"/>
  <c r="BS11" i="32"/>
  <c r="BO11" i="32"/>
  <c r="BW11" i="32"/>
  <c r="BM12" i="32"/>
  <c r="BN12" i="32" s="1"/>
  <c r="BT19" i="32"/>
  <c r="O2" i="34"/>
  <c r="BX20" i="32"/>
  <c r="P2" i="34"/>
  <c r="BR21" i="32"/>
  <c r="Q3" i="34"/>
  <c r="BP25" i="32"/>
  <c r="BQ25" i="32" s="1"/>
  <c r="U4" i="34"/>
  <c r="BT25" i="32"/>
  <c r="U8" i="34"/>
  <c r="BT27" i="32"/>
  <c r="W2" i="34"/>
  <c r="BX28" i="32"/>
  <c r="X2" i="34"/>
  <c r="BT29" i="32"/>
  <c r="Y3" i="34"/>
  <c r="BV42" i="32"/>
  <c r="AF2" i="34"/>
  <c r="BT45" i="32"/>
  <c r="AG2" i="34"/>
  <c r="BX46" i="32"/>
  <c r="AH2" i="34"/>
  <c r="AJ2" i="33"/>
  <c r="BV3" i="32"/>
  <c r="D2" i="34"/>
  <c r="BX6" i="32"/>
  <c r="E2" i="34"/>
  <c r="BV7" i="32"/>
  <c r="F2" i="34"/>
  <c r="BR8" i="32"/>
  <c r="G2" i="34"/>
  <c r="BU12" i="32"/>
  <c r="BO12" i="32"/>
  <c r="BX15" i="32"/>
  <c r="K2" i="34"/>
  <c r="BR15" i="32"/>
  <c r="K6" i="34"/>
  <c r="BT16" i="32"/>
  <c r="L2" i="34"/>
  <c r="BR17" i="32"/>
  <c r="M2" i="34"/>
  <c r="BV18" i="32"/>
  <c r="N2" i="34"/>
  <c r="BT21" i="32"/>
  <c r="Q4" i="34"/>
  <c r="BV26" i="32"/>
  <c r="V2" i="34"/>
  <c r="BP29" i="32"/>
  <c r="BQ29" i="32" s="1"/>
  <c r="Y4" i="34"/>
  <c r="BT31" i="32"/>
  <c r="Z8" i="34"/>
  <c r="BP33" i="32"/>
  <c r="BQ33" i="32" s="1"/>
  <c r="AA4" i="34"/>
  <c r="BL39" i="32"/>
  <c r="BR41" i="32"/>
  <c r="AE2" i="34"/>
  <c r="BR3" i="32"/>
  <c r="D3" i="34"/>
  <c r="BL11" i="32"/>
  <c r="K8" i="33"/>
  <c r="BR14" i="32"/>
  <c r="J2" i="34"/>
  <c r="BX23" i="32"/>
  <c r="S2" i="34"/>
  <c r="BR23" i="32"/>
  <c r="S6" i="34"/>
  <c r="BT24" i="32"/>
  <c r="T2" i="34"/>
  <c r="BR25" i="32"/>
  <c r="U2" i="34"/>
  <c r="BO35" i="32"/>
  <c r="BS35" i="32"/>
  <c r="AP2" i="33"/>
  <c r="AJ8" i="33"/>
  <c r="BV3" i="29"/>
  <c r="BP22" i="29"/>
  <c r="BQ22" i="29" s="1"/>
  <c r="I2" i="31"/>
  <c r="N2" i="31"/>
  <c r="S2" i="31"/>
  <c r="BS11" i="29"/>
  <c r="K3" i="30"/>
  <c r="BV6" i="29"/>
  <c r="E2" i="31"/>
  <c r="BV7" i="29"/>
  <c r="F2" i="31"/>
  <c r="G2" i="31"/>
  <c r="BM11" i="29"/>
  <c r="BN11" i="29" s="1"/>
  <c r="BT26" i="29"/>
  <c r="BS31" i="29"/>
  <c r="D2" i="31"/>
  <c r="BP10" i="29"/>
  <c r="BQ10" i="29" s="1"/>
  <c r="BV13" i="29"/>
  <c r="J2" i="31"/>
  <c r="BT13" i="29"/>
  <c r="BV14" i="29"/>
  <c r="K2" i="31"/>
  <c r="BV17" i="29"/>
  <c r="L2" i="31"/>
  <c r="BP18" i="29"/>
  <c r="BQ18" i="29" s="1"/>
  <c r="M2" i="31"/>
  <c r="BO19" i="29"/>
  <c r="BT21" i="29"/>
  <c r="BO27" i="29"/>
  <c r="W2" i="30"/>
  <c r="H2" i="31"/>
  <c r="BT6" i="29"/>
  <c r="BL19" i="29"/>
  <c r="BT22" i="29"/>
  <c r="BR22" i="29"/>
  <c r="BS23" i="29"/>
  <c r="BO23" i="29"/>
  <c r="BV26" i="29"/>
  <c r="Q2" i="31"/>
  <c r="BR26" i="29"/>
  <c r="BT29" i="29"/>
  <c r="BM31" i="29"/>
  <c r="BN31" i="29" s="1"/>
  <c r="BO31" i="29"/>
  <c r="O2" i="31"/>
  <c r="BT3" i="29"/>
  <c r="BT7" i="29"/>
  <c r="BV10" i="29"/>
  <c r="BO11" i="29"/>
  <c r="BR25" i="29"/>
  <c r="P2" i="31"/>
  <c r="BP29" i="29"/>
  <c r="BQ29" i="29" s="1"/>
  <c r="BU31" i="29"/>
  <c r="T2" i="30"/>
  <c r="R2" i="31"/>
  <c r="B24" i="27"/>
  <c r="B8" i="28"/>
  <c r="B16" i="28"/>
  <c r="B24" i="28"/>
  <c r="B4" i="27"/>
  <c r="B2" i="28"/>
  <c r="B10" i="28"/>
  <c r="B18" i="28"/>
  <c r="B26" i="28"/>
  <c r="B8" i="27"/>
  <c r="B3" i="28"/>
  <c r="B11" i="28"/>
  <c r="B19" i="28"/>
  <c r="B27" i="28"/>
  <c r="B20" i="27"/>
  <c r="B5" i="28"/>
  <c r="B13" i="28"/>
  <c r="B21" i="28"/>
  <c r="B29" i="28"/>
  <c r="A8" i="28"/>
  <c r="A16" i="28"/>
  <c r="A24" i="28"/>
  <c r="A4" i="28"/>
  <c r="A12" i="28"/>
  <c r="A20" i="28"/>
  <c r="A28" i="28"/>
  <c r="A2" i="28"/>
  <c r="A10" i="28"/>
  <c r="A18" i="28"/>
  <c r="A26" i="28"/>
  <c r="A6" i="28"/>
  <c r="A14" i="28"/>
  <c r="A22" i="28"/>
  <c r="A30" i="28"/>
  <c r="B12" i="27"/>
  <c r="B28" i="27"/>
  <c r="B6" i="28"/>
  <c r="B9" i="28"/>
  <c r="B14" i="28"/>
  <c r="B17" i="28"/>
  <c r="B22" i="28"/>
  <c r="B25" i="28"/>
  <c r="B30" i="28"/>
  <c r="B16" i="27"/>
  <c r="B4" i="28"/>
  <c r="B7" i="28"/>
  <c r="B12" i="28"/>
  <c r="B15" i="28"/>
  <c r="B20" i="28"/>
  <c r="B23" i="28"/>
  <c r="B28" i="28"/>
  <c r="B31" i="28"/>
  <c r="A2" i="14"/>
  <c r="A3" i="28"/>
  <c r="A5" i="28"/>
  <c r="A7" i="28"/>
  <c r="A9" i="28"/>
  <c r="A11" i="28"/>
  <c r="A13" i="28"/>
  <c r="A15" i="28"/>
  <c r="A17" i="28"/>
  <c r="A19" i="28"/>
  <c r="A21" i="28"/>
  <c r="A23" i="28"/>
  <c r="A25" i="28"/>
  <c r="A27" i="28"/>
  <c r="A29" i="28"/>
  <c r="A31" i="28"/>
  <c r="A6" i="33"/>
  <c r="A10" i="33"/>
  <c r="A14" i="33"/>
  <c r="A18" i="33"/>
  <c r="A22" i="33"/>
  <c r="A26" i="33"/>
  <c r="A30" i="33"/>
  <c r="A4" i="34"/>
  <c r="A8" i="34"/>
  <c r="A12" i="34"/>
  <c r="A16" i="34"/>
  <c r="A20" i="34"/>
  <c r="A24" i="34"/>
  <c r="A28" i="34"/>
  <c r="B6" i="33"/>
  <c r="B10" i="33"/>
  <c r="B14" i="33"/>
  <c r="B18" i="33"/>
  <c r="B22" i="33"/>
  <c r="B26" i="33"/>
  <c r="B30" i="33"/>
  <c r="B4" i="34"/>
  <c r="B8" i="34"/>
  <c r="B12" i="34"/>
  <c r="B16" i="34"/>
  <c r="B20" i="34"/>
  <c r="B24" i="34"/>
  <c r="B28" i="34"/>
  <c r="A3" i="33"/>
  <c r="A7" i="33"/>
  <c r="A11" i="33"/>
  <c r="A15" i="33"/>
  <c r="A19" i="33"/>
  <c r="A23" i="33"/>
  <c r="A27" i="33"/>
  <c r="A31" i="33"/>
  <c r="A5" i="34"/>
  <c r="A9" i="34"/>
  <c r="A13" i="34"/>
  <c r="A17" i="34"/>
  <c r="A21" i="34"/>
  <c r="A25" i="34"/>
  <c r="A29" i="34"/>
  <c r="B3" i="33"/>
  <c r="B7" i="33"/>
  <c r="B11" i="33"/>
  <c r="B15" i="33"/>
  <c r="B19" i="33"/>
  <c r="B23" i="33"/>
  <c r="B27" i="33"/>
  <c r="B31" i="33"/>
  <c r="B5" i="34"/>
  <c r="B9" i="34"/>
  <c r="B13" i="34"/>
  <c r="B17" i="34"/>
  <c r="B21" i="34"/>
  <c r="B25" i="34"/>
  <c r="B29" i="34"/>
  <c r="A4" i="33"/>
  <c r="A8" i="33"/>
  <c r="A12" i="33"/>
  <c r="A16" i="33"/>
  <c r="A20" i="33"/>
  <c r="A24" i="33"/>
  <c r="A28" i="33"/>
  <c r="A2" i="34"/>
  <c r="A6" i="34"/>
  <c r="A10" i="34"/>
  <c r="A14" i="34"/>
  <c r="A18" i="34"/>
  <c r="A22" i="34"/>
  <c r="A26" i="34"/>
  <c r="A30" i="34"/>
  <c r="B4" i="33"/>
  <c r="B8" i="33"/>
  <c r="B12" i="33"/>
  <c r="B16" i="33"/>
  <c r="B20" i="33"/>
  <c r="B24" i="33"/>
  <c r="B28" i="33"/>
  <c r="B2" i="34"/>
  <c r="B6" i="34"/>
  <c r="B10" i="34"/>
  <c r="B14" i="34"/>
  <c r="B18" i="34"/>
  <c r="B22" i="34"/>
  <c r="B26" i="34"/>
  <c r="B30" i="34"/>
  <c r="A5" i="33"/>
  <c r="A9" i="33"/>
  <c r="A13" i="33"/>
  <c r="A17" i="33"/>
  <c r="A21" i="33"/>
  <c r="A25" i="33"/>
  <c r="A29" i="33"/>
  <c r="A3" i="34"/>
  <c r="A7" i="34"/>
  <c r="A11" i="34"/>
  <c r="A15" i="34"/>
  <c r="A19" i="34"/>
  <c r="A23" i="34"/>
  <c r="A27" i="34"/>
  <c r="B5" i="33"/>
  <c r="B9" i="33"/>
  <c r="B13" i="33"/>
  <c r="B17" i="33"/>
  <c r="B21" i="33"/>
  <c r="B25" i="33"/>
  <c r="B29" i="33"/>
  <c r="B3" i="34"/>
  <c r="B7" i="34"/>
  <c r="B11" i="34"/>
  <c r="B15" i="34"/>
  <c r="B19" i="34"/>
  <c r="B23" i="34"/>
  <c r="B27" i="34"/>
  <c r="BR6" i="32"/>
  <c r="BT8" i="32"/>
  <c r="BV10" i="32"/>
  <c r="BU11" i="32"/>
  <c r="BL12" i="32"/>
  <c r="BW12" i="32"/>
  <c r="BT14" i="32"/>
  <c r="BV16" i="32"/>
  <c r="BP18" i="32"/>
  <c r="BQ18" i="32" s="1"/>
  <c r="BX18" i="32"/>
  <c r="BR20" i="32"/>
  <c r="BT22" i="32"/>
  <c r="BV24" i="32"/>
  <c r="BP26" i="32"/>
  <c r="BQ26" i="32" s="1"/>
  <c r="BX26" i="32"/>
  <c r="BR28" i="32"/>
  <c r="BT34" i="32"/>
  <c r="BV38" i="32"/>
  <c r="BU39" i="32"/>
  <c r="BP42" i="32"/>
  <c r="BQ42" i="32" s="1"/>
  <c r="BX42" i="32"/>
  <c r="BM43" i="32"/>
  <c r="BN43" i="32" s="1"/>
  <c r="BR46" i="32"/>
  <c r="BT6" i="32"/>
  <c r="BV8" i="32"/>
  <c r="BP10" i="32"/>
  <c r="BQ10" i="32" s="1"/>
  <c r="BX10" i="32"/>
  <c r="BM11" i="32"/>
  <c r="BN11" i="32" s="1"/>
  <c r="BV14" i="32"/>
  <c r="BP16" i="32"/>
  <c r="BQ16" i="32" s="1"/>
  <c r="BX16" i="32"/>
  <c r="BR18" i="32"/>
  <c r="BT20" i="32"/>
  <c r="BV22" i="32"/>
  <c r="BP24" i="32"/>
  <c r="BQ24" i="32" s="1"/>
  <c r="BX24" i="32"/>
  <c r="BR26" i="32"/>
  <c r="BT28" i="32"/>
  <c r="BV34" i="32"/>
  <c r="BU35" i="32"/>
  <c r="BP38" i="32"/>
  <c r="BQ38" i="32" s="1"/>
  <c r="BX38" i="32"/>
  <c r="BM39" i="32"/>
  <c r="BN39" i="32" s="1"/>
  <c r="BR42" i="32"/>
  <c r="BT46" i="32"/>
  <c r="BV19" i="32"/>
  <c r="BV45" i="32"/>
  <c r="BR7" i="32"/>
  <c r="BT9" i="32"/>
  <c r="BT15" i="32"/>
  <c r="BV17" i="32"/>
  <c r="BP19" i="32"/>
  <c r="BQ19" i="32" s="1"/>
  <c r="BX19" i="32"/>
  <c r="BT23" i="32"/>
  <c r="BV25" i="32"/>
  <c r="BP27" i="32"/>
  <c r="BQ27" i="32" s="1"/>
  <c r="BX27" i="32"/>
  <c r="BR29" i="32"/>
  <c r="BV31" i="32"/>
  <c r="BR33" i="32"/>
  <c r="BL35" i="32"/>
  <c r="BW35" i="32"/>
  <c r="BT37" i="32"/>
  <c r="BV41" i="32"/>
  <c r="BP45" i="32"/>
  <c r="BQ45" i="32" s="1"/>
  <c r="BX45" i="32"/>
  <c r="BS47" i="32"/>
  <c r="BP3" i="32"/>
  <c r="BQ3" i="32" s="1"/>
  <c r="BP21" i="32"/>
  <c r="BQ21" i="32" s="1"/>
  <c r="BV6" i="32"/>
  <c r="BP8" i="32"/>
  <c r="BQ8" i="32" s="1"/>
  <c r="BX8" i="32"/>
  <c r="BR10" i="32"/>
  <c r="BP14" i="32"/>
  <c r="BQ14" i="32" s="1"/>
  <c r="BX14" i="32"/>
  <c r="BR16" i="32"/>
  <c r="BT18" i="32"/>
  <c r="BV20" i="32"/>
  <c r="BP22" i="32"/>
  <c r="BQ22" i="32" s="1"/>
  <c r="BX22" i="32"/>
  <c r="BR24" i="32"/>
  <c r="BT26" i="32"/>
  <c r="BV28" i="32"/>
  <c r="BP34" i="32"/>
  <c r="BQ34" i="32" s="1"/>
  <c r="BX34" i="32"/>
  <c r="BM35" i="32"/>
  <c r="BN35" i="32" s="1"/>
  <c r="BR38" i="32"/>
  <c r="BT42" i="32"/>
  <c r="BV46" i="32"/>
  <c r="BU47" i="32"/>
  <c r="BP7" i="32"/>
  <c r="BQ7" i="32" s="1"/>
  <c r="BV27" i="32"/>
  <c r="BV9" i="32"/>
  <c r="BV15" i="32"/>
  <c r="BR19" i="32"/>
  <c r="BV23" i="32"/>
  <c r="BX25" i="32"/>
  <c r="BR27" i="32"/>
  <c r="BP31" i="32"/>
  <c r="BQ31" i="32" s="1"/>
  <c r="BX31" i="32"/>
  <c r="BT33" i="32"/>
  <c r="BV37" i="32"/>
  <c r="BP41" i="32"/>
  <c r="BQ41" i="32" s="1"/>
  <c r="BX41" i="32"/>
  <c r="BS43" i="32"/>
  <c r="BR45" i="32"/>
  <c r="BL47" i="32"/>
  <c r="BW47" i="32"/>
  <c r="BP6" i="32"/>
  <c r="BQ6" i="32" s="1"/>
  <c r="BS12" i="32"/>
  <c r="BP20" i="32"/>
  <c r="BQ20" i="32" s="1"/>
  <c r="BP28" i="32"/>
  <c r="BQ28" i="32" s="1"/>
  <c r="BU43" i="32"/>
  <c r="BP46" i="32"/>
  <c r="BQ46" i="32" s="1"/>
  <c r="BP9" i="32"/>
  <c r="BQ9" i="32" s="1"/>
  <c r="BP15" i="32"/>
  <c r="BQ15" i="32" s="1"/>
  <c r="BP23" i="32"/>
  <c r="BQ23" i="32" s="1"/>
  <c r="BP37" i="32"/>
  <c r="BQ37" i="32" s="1"/>
  <c r="BL43" i="32"/>
  <c r="A3" i="30"/>
  <c r="B3" i="30"/>
  <c r="A2" i="31"/>
  <c r="B2" i="31"/>
  <c r="A3" i="31"/>
  <c r="B3" i="31"/>
  <c r="BP8" i="29"/>
  <c r="BQ8" i="29" s="1"/>
  <c r="BR6" i="29"/>
  <c r="BT8" i="29"/>
  <c r="BU11" i="29"/>
  <c r="BP13" i="29"/>
  <c r="BQ13" i="29" s="1"/>
  <c r="BT18" i="29"/>
  <c r="BV22" i="29"/>
  <c r="BU23" i="29"/>
  <c r="BP26" i="29"/>
  <c r="BQ26" i="29" s="1"/>
  <c r="BM27" i="29"/>
  <c r="BN27" i="29" s="1"/>
  <c r="BR30" i="29"/>
  <c r="BM19" i="29"/>
  <c r="BN19" i="29" s="1"/>
  <c r="BV30" i="29"/>
  <c r="BP3" i="29"/>
  <c r="BQ3" i="29" s="1"/>
  <c r="BP7" i="29"/>
  <c r="BQ7" i="29" s="1"/>
  <c r="BR9" i="29"/>
  <c r="BL11" i="29"/>
  <c r="BP14" i="29"/>
  <c r="BQ14" i="29" s="1"/>
  <c r="BP17" i="29"/>
  <c r="BQ17" i="29" s="1"/>
  <c r="BS19" i="29"/>
  <c r="BR21" i="29"/>
  <c r="BL23" i="29"/>
  <c r="BT25" i="29"/>
  <c r="BV29" i="29"/>
  <c r="BR13" i="29"/>
  <c r="BV18" i="29"/>
  <c r="BU19" i="29"/>
  <c r="BM23" i="29"/>
  <c r="BN23" i="29" s="1"/>
  <c r="BT30" i="29"/>
  <c r="BR3" i="29"/>
  <c r="BR7" i="29"/>
  <c r="BT9" i="29"/>
  <c r="BR14" i="29"/>
  <c r="BR17" i="29"/>
  <c r="BV25" i="29"/>
  <c r="BV9" i="29"/>
  <c r="BT14" i="29"/>
  <c r="BT17" i="29"/>
  <c r="BV21" i="29"/>
  <c r="BP25" i="29"/>
  <c r="BQ25" i="29" s="1"/>
  <c r="BS27" i="29"/>
  <c r="BR29" i="29"/>
  <c r="BL31" i="29"/>
  <c r="BV8" i="29"/>
  <c r="BR10" i="29"/>
  <c r="BP6" i="29"/>
  <c r="BQ6" i="29" s="1"/>
  <c r="BR8" i="29"/>
  <c r="BT10" i="29"/>
  <c r="BR18" i="29"/>
  <c r="BU27" i="29"/>
  <c r="BP30" i="29"/>
  <c r="BQ30" i="29" s="1"/>
  <c r="BP9" i="29"/>
  <c r="BQ9" i="29" s="1"/>
  <c r="BP21" i="29"/>
  <c r="BQ21" i="29" s="1"/>
  <c r="BL27" i="29"/>
  <c r="A4" i="27"/>
  <c r="A8" i="27"/>
  <c r="A12" i="27"/>
  <c r="A16" i="27"/>
  <c r="A20" i="27"/>
  <c r="A24" i="27"/>
  <c r="A28" i="27"/>
  <c r="A5" i="27"/>
  <c r="A9" i="27"/>
  <c r="A13" i="27"/>
  <c r="A17" i="27"/>
  <c r="A21" i="27"/>
  <c r="A25" i="27"/>
  <c r="A29" i="27"/>
  <c r="B5" i="27"/>
  <c r="B9" i="27"/>
  <c r="B13" i="27"/>
  <c r="B17" i="27"/>
  <c r="B21" i="27"/>
  <c r="B25" i="27"/>
  <c r="B29" i="27"/>
  <c r="A6" i="27"/>
  <c r="A10" i="27"/>
  <c r="A14" i="27"/>
  <c r="A18" i="27"/>
  <c r="A22" i="27"/>
  <c r="A26" i="27"/>
  <c r="A30" i="27"/>
  <c r="B6" i="27"/>
  <c r="B10" i="27"/>
  <c r="B14" i="27"/>
  <c r="B18" i="27"/>
  <c r="B22" i="27"/>
  <c r="B26" i="27"/>
  <c r="B30" i="27"/>
  <c r="A3" i="27"/>
  <c r="A7" i="27"/>
  <c r="A11" i="27"/>
  <c r="A15" i="27"/>
  <c r="A19" i="27"/>
  <c r="A23" i="27"/>
  <c r="A27" i="27"/>
  <c r="B3" i="27"/>
  <c r="B7" i="27"/>
  <c r="B11" i="27"/>
  <c r="B15" i="27"/>
  <c r="B19" i="27"/>
  <c r="B23" i="27"/>
  <c r="B27" i="27"/>
  <c r="BV22" i="26"/>
  <c r="BR6" i="26"/>
  <c r="BT8" i="26"/>
  <c r="BV10" i="26"/>
  <c r="BU11" i="26"/>
  <c r="BL12" i="26"/>
  <c r="BW12" i="26"/>
  <c r="BT14" i="26"/>
  <c r="BV16" i="26"/>
  <c r="BP18" i="26"/>
  <c r="BQ18" i="26" s="1"/>
  <c r="BX18" i="26"/>
  <c r="BR20" i="26"/>
  <c r="BT22" i="26"/>
  <c r="BV24" i="26"/>
  <c r="BP26" i="26"/>
  <c r="BQ26" i="26" s="1"/>
  <c r="BX26" i="26"/>
  <c r="BR28" i="26"/>
  <c r="BT34" i="26"/>
  <c r="BV38" i="26"/>
  <c r="BU39" i="26"/>
  <c r="BM43" i="26"/>
  <c r="BN43" i="26" s="1"/>
  <c r="BR46" i="26"/>
  <c r="BP3" i="26"/>
  <c r="BQ3" i="26" s="1"/>
  <c r="BX3" i="26"/>
  <c r="BP7" i="26"/>
  <c r="BQ7" i="26" s="1"/>
  <c r="BX7" i="26"/>
  <c r="BR9" i="26"/>
  <c r="BL11" i="26"/>
  <c r="BW11" i="26"/>
  <c r="BM12" i="26"/>
  <c r="BN12" i="26" s="1"/>
  <c r="BR15" i="26"/>
  <c r="BT17" i="26"/>
  <c r="BV19" i="26"/>
  <c r="BP21" i="26"/>
  <c r="BQ21" i="26" s="1"/>
  <c r="BX21" i="26"/>
  <c r="BR23" i="26"/>
  <c r="BT25" i="26"/>
  <c r="BV27" i="26"/>
  <c r="BP29" i="26"/>
  <c r="BQ29" i="26" s="1"/>
  <c r="BX29" i="26"/>
  <c r="BT31" i="26"/>
  <c r="BP33" i="26"/>
  <c r="BQ33" i="26" s="1"/>
  <c r="BX33" i="26"/>
  <c r="BS35" i="26"/>
  <c r="BR37" i="26"/>
  <c r="BL39" i="26"/>
  <c r="BW39" i="26"/>
  <c r="BT41" i="26"/>
  <c r="BV45" i="26"/>
  <c r="BV14" i="26"/>
  <c r="BR3" i="26"/>
  <c r="BR7" i="26"/>
  <c r="BT9" i="26"/>
  <c r="BT15" i="26"/>
  <c r="BV17" i="26"/>
  <c r="BP19" i="26"/>
  <c r="BQ19" i="26" s="1"/>
  <c r="BX19" i="26"/>
  <c r="BR21" i="26"/>
  <c r="BT23" i="26"/>
  <c r="BV25" i="26"/>
  <c r="BP27" i="26"/>
  <c r="BQ27" i="26" s="1"/>
  <c r="BX27" i="26"/>
  <c r="BR29" i="26"/>
  <c r="BV31" i="26"/>
  <c r="BR33" i="26"/>
  <c r="BL35" i="26"/>
  <c r="BW35" i="26"/>
  <c r="BT37" i="26"/>
  <c r="BV41" i="26"/>
  <c r="BP45" i="26"/>
  <c r="BQ45" i="26" s="1"/>
  <c r="BX45" i="26"/>
  <c r="BS47" i="26"/>
  <c r="BP10" i="26"/>
  <c r="BQ10" i="26" s="1"/>
  <c r="BV6" i="26"/>
  <c r="BP8" i="26"/>
  <c r="BQ8" i="26" s="1"/>
  <c r="BX8" i="26"/>
  <c r="BP14" i="26"/>
  <c r="BQ14" i="26" s="1"/>
  <c r="BX14" i="26"/>
  <c r="BR16" i="26"/>
  <c r="BT18" i="26"/>
  <c r="BV20" i="26"/>
  <c r="BP22" i="26"/>
  <c r="BQ22" i="26" s="1"/>
  <c r="BX22" i="26"/>
  <c r="BR24" i="26"/>
  <c r="BT26" i="26"/>
  <c r="BV28" i="26"/>
  <c r="BP34" i="26"/>
  <c r="BQ34" i="26" s="1"/>
  <c r="BX34" i="26"/>
  <c r="BM35" i="26"/>
  <c r="BN35" i="26" s="1"/>
  <c r="BR38" i="26"/>
  <c r="BT42" i="26"/>
  <c r="BV46" i="26"/>
  <c r="BU47" i="26"/>
  <c r="BV8" i="26"/>
  <c r="BT3" i="26"/>
  <c r="BT7" i="26"/>
  <c r="BV9" i="26"/>
  <c r="BV15" i="26"/>
  <c r="BP17" i="26"/>
  <c r="BQ17" i="26" s="1"/>
  <c r="BX17" i="26"/>
  <c r="BR19" i="26"/>
  <c r="BT21" i="26"/>
  <c r="BV23" i="26"/>
  <c r="BP25" i="26"/>
  <c r="BQ25" i="26" s="1"/>
  <c r="BX25" i="26"/>
  <c r="BR27" i="26"/>
  <c r="BT29" i="26"/>
  <c r="BX31" i="26"/>
  <c r="BT33" i="26"/>
  <c r="BV37" i="26"/>
  <c r="BP41" i="26"/>
  <c r="BQ41" i="26" s="1"/>
  <c r="BX41" i="26"/>
  <c r="BS43" i="26"/>
  <c r="BR45" i="26"/>
  <c r="BL47" i="26"/>
  <c r="BW47" i="26"/>
  <c r="BP6" i="26"/>
  <c r="BQ6" i="26" s="1"/>
  <c r="BS12" i="26"/>
  <c r="BP20" i="26"/>
  <c r="BQ20" i="26" s="1"/>
  <c r="BP28" i="26"/>
  <c r="BQ28" i="26" s="1"/>
  <c r="BU43" i="26"/>
  <c r="BP46" i="26"/>
  <c r="BQ46" i="26" s="1"/>
  <c r="BP9" i="26"/>
  <c r="BQ9" i="26" s="1"/>
  <c r="BP15" i="26"/>
  <c r="BQ15" i="26" s="1"/>
  <c r="BP23" i="26"/>
  <c r="BQ23" i="26" s="1"/>
  <c r="BP37" i="26"/>
  <c r="BQ37" i="26" s="1"/>
  <c r="BL43" i="26"/>
  <c r="C3" i="14" l="1"/>
  <c r="C2" i="14"/>
  <c r="D3" i="12"/>
  <c r="D2" i="12"/>
  <c r="C3" i="12"/>
  <c r="C2" i="12"/>
  <c r="BL4" i="7"/>
  <c r="BM4" i="7"/>
  <c r="BN4" i="7" s="1"/>
  <c r="BP4" i="7"/>
  <c r="BR4" i="7"/>
  <c r="BS4" i="7"/>
  <c r="BU4" i="7"/>
  <c r="BW4" i="7"/>
  <c r="BL6" i="7"/>
  <c r="BM6" i="7"/>
  <c r="BN6" i="7" s="1"/>
  <c r="BS6" i="7"/>
  <c r="BU6" i="7"/>
  <c r="BW6" i="7"/>
  <c r="BL7" i="7"/>
  <c r="BM7" i="7"/>
  <c r="BN7" i="7" s="1"/>
  <c r="BS7" i="7"/>
  <c r="BU7" i="7"/>
  <c r="BW7" i="7"/>
  <c r="BL8" i="7"/>
  <c r="BM8" i="7"/>
  <c r="BN8" i="7" s="1"/>
  <c r="BS8" i="7"/>
  <c r="BU8" i="7"/>
  <c r="BW8" i="7"/>
  <c r="BL9" i="7"/>
  <c r="BM9" i="7"/>
  <c r="BN9" i="7" s="1"/>
  <c r="BS9" i="7"/>
  <c r="BU9" i="7"/>
  <c r="BW9" i="7"/>
  <c r="BL10" i="7"/>
  <c r="BM10" i="7"/>
  <c r="BN10" i="7" s="1"/>
  <c r="BS10" i="7"/>
  <c r="BU10" i="7"/>
  <c r="BW10" i="7"/>
  <c r="BP11" i="7"/>
  <c r="BR11" i="7"/>
  <c r="BL13" i="7"/>
  <c r="BM13" i="7"/>
  <c r="BN13" i="7" s="1"/>
  <c r="BS13" i="7"/>
  <c r="BU13" i="7"/>
  <c r="BW13" i="7"/>
  <c r="BL14" i="7"/>
  <c r="BM14" i="7"/>
  <c r="BN14" i="7" s="1"/>
  <c r="BS14" i="7"/>
  <c r="BU14" i="7"/>
  <c r="BW14" i="7"/>
  <c r="BL15" i="7"/>
  <c r="BM15" i="7"/>
  <c r="BN15" i="7" s="1"/>
  <c r="BP15" i="7"/>
  <c r="BR15" i="7"/>
  <c r="BS15" i="7"/>
  <c r="BU15" i="7"/>
  <c r="BW15" i="7"/>
  <c r="BL17" i="7"/>
  <c r="BM17" i="7"/>
  <c r="BN17" i="7" s="1"/>
  <c r="BS17" i="7"/>
  <c r="BU17" i="7"/>
  <c r="BW17" i="7"/>
  <c r="BL18" i="7"/>
  <c r="BM18" i="7"/>
  <c r="BN18" i="7" s="1"/>
  <c r="BS18" i="7"/>
  <c r="BU18" i="7"/>
  <c r="BW18" i="7"/>
  <c r="BP19" i="7"/>
  <c r="BR19" i="7"/>
  <c r="BL21" i="7"/>
  <c r="BM21" i="7"/>
  <c r="BN21" i="7" s="1"/>
  <c r="BS21" i="7"/>
  <c r="BU21" i="7"/>
  <c r="BW21" i="7"/>
  <c r="BL22" i="7"/>
  <c r="BM22" i="7"/>
  <c r="BN22" i="7" s="1"/>
  <c r="BS22" i="7"/>
  <c r="BU22" i="7"/>
  <c r="BW22" i="7"/>
  <c r="BP23" i="7"/>
  <c r="BR23" i="7"/>
  <c r="BL25" i="7"/>
  <c r="BM25" i="7"/>
  <c r="BN25" i="7" s="1"/>
  <c r="BS25" i="7"/>
  <c r="BU25" i="7"/>
  <c r="BW25" i="7"/>
  <c r="BL26" i="7"/>
  <c r="BM26" i="7"/>
  <c r="BN26" i="7" s="1"/>
  <c r="BS26" i="7"/>
  <c r="BU26" i="7"/>
  <c r="BW26" i="7"/>
  <c r="BP27" i="7"/>
  <c r="BR27" i="7"/>
  <c r="BL29" i="7"/>
  <c r="BM29" i="7"/>
  <c r="BN29" i="7" s="1"/>
  <c r="BS29" i="7"/>
  <c r="BU29" i="7"/>
  <c r="BW29" i="7"/>
  <c r="BL30" i="7"/>
  <c r="BM30" i="7"/>
  <c r="BN30" i="7" s="1"/>
  <c r="BS30" i="7"/>
  <c r="BU30" i="7"/>
  <c r="BW30" i="7"/>
  <c r="BP31" i="7"/>
  <c r="BR31" i="7"/>
  <c r="BW3" i="7"/>
  <c r="BU3" i="7"/>
  <c r="BS3" i="7"/>
  <c r="BN3" i="7"/>
  <c r="BL3" i="7"/>
  <c r="AE3" i="7" l="1"/>
  <c r="AG3" i="7"/>
  <c r="AI3" i="7"/>
  <c r="AK3" i="7"/>
  <c r="AM3" i="7"/>
  <c r="AO3" i="7"/>
  <c r="AQ3" i="7"/>
  <c r="AS3" i="7"/>
  <c r="AU3" i="7"/>
  <c r="AW3" i="7"/>
  <c r="AY3" i="7"/>
  <c r="BA3" i="7"/>
  <c r="BC3" i="7"/>
  <c r="BE3" i="7"/>
  <c r="BG3" i="7"/>
  <c r="BI3" i="7"/>
  <c r="AE6" i="7"/>
  <c r="AG6" i="7"/>
  <c r="AI6" i="7"/>
  <c r="AK6" i="7"/>
  <c r="AM6" i="7"/>
  <c r="AO6" i="7"/>
  <c r="AQ6" i="7"/>
  <c r="AS6" i="7"/>
  <c r="AU6" i="7"/>
  <c r="AW6" i="7"/>
  <c r="AY6" i="7"/>
  <c r="BA6" i="7"/>
  <c r="BC6" i="7"/>
  <c r="BE6" i="7"/>
  <c r="BG6" i="7"/>
  <c r="BI6" i="7"/>
  <c r="AE7" i="7"/>
  <c r="AG7" i="7"/>
  <c r="AI7" i="7"/>
  <c r="AK7" i="7"/>
  <c r="AM7" i="7"/>
  <c r="AO7" i="7"/>
  <c r="AQ7" i="7"/>
  <c r="AS7" i="7"/>
  <c r="AU7" i="7"/>
  <c r="AW7" i="7"/>
  <c r="AY7" i="7"/>
  <c r="BA7" i="7"/>
  <c r="BC7" i="7"/>
  <c r="BE7" i="7"/>
  <c r="BG7" i="7"/>
  <c r="BI7" i="7"/>
  <c r="AE8" i="7"/>
  <c r="AG8" i="7"/>
  <c r="AI8" i="7"/>
  <c r="AK8" i="7"/>
  <c r="AM8" i="7"/>
  <c r="AO8" i="7"/>
  <c r="AQ8" i="7"/>
  <c r="AS8" i="7"/>
  <c r="AU8" i="7"/>
  <c r="AW8" i="7"/>
  <c r="AY8" i="7"/>
  <c r="BA8" i="7"/>
  <c r="BC8" i="7"/>
  <c r="BE8" i="7"/>
  <c r="BG8" i="7"/>
  <c r="BI8" i="7"/>
  <c r="AE9" i="7"/>
  <c r="AG9" i="7"/>
  <c r="AI9" i="7"/>
  <c r="AK9" i="7"/>
  <c r="AM9" i="7"/>
  <c r="AO9" i="7"/>
  <c r="AQ9" i="7"/>
  <c r="AS9" i="7"/>
  <c r="AU9" i="7"/>
  <c r="AW9" i="7"/>
  <c r="AY9" i="7"/>
  <c r="BA9" i="7"/>
  <c r="BC9" i="7"/>
  <c r="BE9" i="7"/>
  <c r="BG9" i="7"/>
  <c r="BI9" i="7"/>
  <c r="AE10" i="7"/>
  <c r="AG10" i="7"/>
  <c r="AI10" i="7"/>
  <c r="AK10" i="7"/>
  <c r="AM10" i="7"/>
  <c r="AO10" i="7"/>
  <c r="AQ10" i="7"/>
  <c r="AS10" i="7"/>
  <c r="AU10" i="7"/>
  <c r="AW10" i="7"/>
  <c r="AY10" i="7"/>
  <c r="BA10" i="7"/>
  <c r="BC10" i="7"/>
  <c r="BE10" i="7"/>
  <c r="BG10" i="7"/>
  <c r="BI10" i="7"/>
  <c r="AD11" i="7"/>
  <c r="AF11" i="7"/>
  <c r="AH11" i="7"/>
  <c r="AJ11" i="7"/>
  <c r="AL11" i="7"/>
  <c r="AN11" i="7"/>
  <c r="AP11" i="7"/>
  <c r="AR11" i="7"/>
  <c r="AT11" i="7"/>
  <c r="AV11" i="7"/>
  <c r="AX11" i="7"/>
  <c r="AZ11" i="7"/>
  <c r="BB11" i="7"/>
  <c r="BD11" i="7"/>
  <c r="BF11" i="7"/>
  <c r="BH11" i="7"/>
  <c r="AE13" i="7"/>
  <c r="AG13" i="7"/>
  <c r="AI13" i="7"/>
  <c r="AK13" i="7"/>
  <c r="AM13" i="7"/>
  <c r="AO13" i="7"/>
  <c r="AQ13" i="7"/>
  <c r="AS13" i="7"/>
  <c r="AU13" i="7"/>
  <c r="AW13" i="7"/>
  <c r="AY13" i="7"/>
  <c r="BA13" i="7"/>
  <c r="BC13" i="7"/>
  <c r="BE13" i="7"/>
  <c r="BG13" i="7"/>
  <c r="BI13" i="7"/>
  <c r="AE14" i="7"/>
  <c r="AG14" i="7"/>
  <c r="AI14" i="7"/>
  <c r="AK14" i="7"/>
  <c r="AM14" i="7"/>
  <c r="AO14" i="7"/>
  <c r="AQ14" i="7"/>
  <c r="AS14" i="7"/>
  <c r="AU14" i="7"/>
  <c r="AW14" i="7"/>
  <c r="AY14" i="7"/>
  <c r="BA14" i="7"/>
  <c r="BC14" i="7"/>
  <c r="BE14" i="7"/>
  <c r="BG14" i="7"/>
  <c r="BI14" i="7"/>
  <c r="AE17" i="7"/>
  <c r="AG17" i="7"/>
  <c r="AI17" i="7"/>
  <c r="AK17" i="7"/>
  <c r="AM17" i="7"/>
  <c r="AO17" i="7"/>
  <c r="AQ17" i="7"/>
  <c r="AS17" i="7"/>
  <c r="AU17" i="7"/>
  <c r="AW17" i="7"/>
  <c r="AY17" i="7"/>
  <c r="BA17" i="7"/>
  <c r="BC17" i="7"/>
  <c r="BE17" i="7"/>
  <c r="BG17" i="7"/>
  <c r="BI17" i="7"/>
  <c r="AE18" i="7"/>
  <c r="AG18" i="7"/>
  <c r="AI18" i="7"/>
  <c r="AK18" i="7"/>
  <c r="AM18" i="7"/>
  <c r="AO18" i="7"/>
  <c r="AQ18" i="7"/>
  <c r="AS18" i="7"/>
  <c r="AU18" i="7"/>
  <c r="AW18" i="7"/>
  <c r="AY18" i="7"/>
  <c r="BA18" i="7"/>
  <c r="BC18" i="7"/>
  <c r="BE18" i="7"/>
  <c r="BG18" i="7"/>
  <c r="BI18" i="7"/>
  <c r="AD19" i="7"/>
  <c r="AF19" i="7"/>
  <c r="AH19" i="7"/>
  <c r="AJ19" i="7"/>
  <c r="AL19" i="7"/>
  <c r="AN19" i="7"/>
  <c r="AP19" i="7"/>
  <c r="AR19" i="7"/>
  <c r="AT19" i="7"/>
  <c r="AV19" i="7"/>
  <c r="AX19" i="7"/>
  <c r="AZ19" i="7"/>
  <c r="BB19" i="7"/>
  <c r="BD19" i="7"/>
  <c r="BF19" i="7"/>
  <c r="BH19" i="7"/>
  <c r="AE21" i="7"/>
  <c r="AG21" i="7"/>
  <c r="AI21" i="7"/>
  <c r="AK21" i="7"/>
  <c r="AM21" i="7"/>
  <c r="AO21" i="7"/>
  <c r="AQ21" i="7"/>
  <c r="AS21" i="7"/>
  <c r="AU21" i="7"/>
  <c r="AW21" i="7"/>
  <c r="AY21" i="7"/>
  <c r="BA21" i="7"/>
  <c r="BC21" i="7"/>
  <c r="BE21" i="7"/>
  <c r="BG21" i="7"/>
  <c r="BI21" i="7"/>
  <c r="AE22" i="7"/>
  <c r="AG22" i="7"/>
  <c r="AI22" i="7"/>
  <c r="AK22" i="7"/>
  <c r="AM22" i="7"/>
  <c r="AO22" i="7"/>
  <c r="AQ22" i="7"/>
  <c r="AS22" i="7"/>
  <c r="AU22" i="7"/>
  <c r="AW22" i="7"/>
  <c r="AY22" i="7"/>
  <c r="BA22" i="7"/>
  <c r="BC22" i="7"/>
  <c r="BE22" i="7"/>
  <c r="BG22" i="7"/>
  <c r="BI22" i="7"/>
  <c r="AD23" i="7"/>
  <c r="AF23" i="7"/>
  <c r="AH23" i="7"/>
  <c r="AJ23" i="7"/>
  <c r="AL23" i="7"/>
  <c r="AN23" i="7"/>
  <c r="AP23" i="7"/>
  <c r="AR23" i="7"/>
  <c r="AT23" i="7"/>
  <c r="AV23" i="7"/>
  <c r="AX23" i="7"/>
  <c r="AZ23" i="7"/>
  <c r="BB23" i="7"/>
  <c r="BD23" i="7"/>
  <c r="BF23" i="7"/>
  <c r="BH23" i="7"/>
  <c r="AE25" i="7"/>
  <c r="AG25" i="7"/>
  <c r="AI25" i="7"/>
  <c r="AK25" i="7"/>
  <c r="AM25" i="7"/>
  <c r="AO25" i="7"/>
  <c r="AQ25" i="7"/>
  <c r="AS25" i="7"/>
  <c r="AU25" i="7"/>
  <c r="AW25" i="7"/>
  <c r="AY25" i="7"/>
  <c r="BA25" i="7"/>
  <c r="BC25" i="7"/>
  <c r="BE25" i="7"/>
  <c r="BG25" i="7"/>
  <c r="BI25" i="7"/>
  <c r="AE26" i="7"/>
  <c r="AG26" i="7"/>
  <c r="AI26" i="7"/>
  <c r="AK26" i="7"/>
  <c r="AM26" i="7"/>
  <c r="AO26" i="7"/>
  <c r="AQ26" i="7"/>
  <c r="AS26" i="7"/>
  <c r="AU26" i="7"/>
  <c r="AW26" i="7"/>
  <c r="AY26" i="7"/>
  <c r="BA26" i="7"/>
  <c r="BC26" i="7"/>
  <c r="BE26" i="7"/>
  <c r="BG26" i="7"/>
  <c r="BI26" i="7"/>
  <c r="AD27" i="7"/>
  <c r="AF27" i="7"/>
  <c r="AH27" i="7"/>
  <c r="AJ27" i="7"/>
  <c r="AL27" i="7"/>
  <c r="AN27" i="7"/>
  <c r="AP27" i="7"/>
  <c r="AR27" i="7"/>
  <c r="AT27" i="7"/>
  <c r="AV27" i="7"/>
  <c r="AX27" i="7"/>
  <c r="AZ27" i="7"/>
  <c r="BB27" i="7"/>
  <c r="BD27" i="7"/>
  <c r="BF27" i="7"/>
  <c r="BH27" i="7"/>
  <c r="AE29" i="7"/>
  <c r="AG29" i="7"/>
  <c r="AI29" i="7"/>
  <c r="AK29" i="7"/>
  <c r="AM29" i="7"/>
  <c r="AO29" i="7"/>
  <c r="AQ29" i="7"/>
  <c r="AS29" i="7"/>
  <c r="AU29" i="7"/>
  <c r="AW29" i="7"/>
  <c r="AY29" i="7"/>
  <c r="BA29" i="7"/>
  <c r="BC29" i="7"/>
  <c r="BE29" i="7"/>
  <c r="BG29" i="7"/>
  <c r="BI29" i="7"/>
  <c r="AE30" i="7"/>
  <c r="AG30" i="7"/>
  <c r="AI30" i="7"/>
  <c r="AK30" i="7"/>
  <c r="AM30" i="7"/>
  <c r="AO30" i="7"/>
  <c r="AQ30" i="7"/>
  <c r="AS30" i="7"/>
  <c r="AU30" i="7"/>
  <c r="AW30" i="7"/>
  <c r="AY30" i="7"/>
  <c r="BA30" i="7"/>
  <c r="BC30" i="7"/>
  <c r="BE30" i="7"/>
  <c r="BG30" i="7"/>
  <c r="BI30" i="7"/>
  <c r="AD31" i="7"/>
  <c r="AF31" i="7"/>
  <c r="AH31" i="7"/>
  <c r="AJ31" i="7"/>
  <c r="AL31" i="7"/>
  <c r="AN31" i="7"/>
  <c r="AP31" i="7"/>
  <c r="AR31" i="7"/>
  <c r="AT31" i="7"/>
  <c r="AV31" i="7"/>
  <c r="AX31" i="7"/>
  <c r="AZ31" i="7"/>
  <c r="BB31" i="7"/>
  <c r="BD31" i="7"/>
  <c r="BF31" i="7"/>
  <c r="BH31" i="7"/>
  <c r="B3" i="14" l="1"/>
  <c r="B3" i="12"/>
  <c r="A3" i="14"/>
  <c r="D31" i="7"/>
  <c r="Z3" i="12" s="1"/>
  <c r="F31" i="7"/>
  <c r="H31" i="7"/>
  <c r="J31" i="7"/>
  <c r="L31" i="7"/>
  <c r="N31" i="7"/>
  <c r="P31" i="7"/>
  <c r="R31" i="7"/>
  <c r="T31" i="7"/>
  <c r="V31" i="7"/>
  <c r="X31" i="7"/>
  <c r="Z31" i="7"/>
  <c r="AB31" i="7"/>
  <c r="D27" i="7"/>
  <c r="W3" i="12" s="1"/>
  <c r="F27" i="7"/>
  <c r="H27" i="7"/>
  <c r="J27" i="7"/>
  <c r="L27" i="7"/>
  <c r="N27" i="7"/>
  <c r="P27" i="7"/>
  <c r="R27" i="7"/>
  <c r="T27" i="7"/>
  <c r="V27" i="7"/>
  <c r="X27" i="7"/>
  <c r="Z27" i="7"/>
  <c r="AB27" i="7"/>
  <c r="D23" i="7"/>
  <c r="T3" i="12" s="1"/>
  <c r="F23" i="7"/>
  <c r="H23" i="7"/>
  <c r="J23" i="7"/>
  <c r="L23" i="7"/>
  <c r="N23" i="7"/>
  <c r="P23" i="7"/>
  <c r="R23" i="7"/>
  <c r="T23" i="7"/>
  <c r="V23" i="7"/>
  <c r="X23" i="7"/>
  <c r="Z23" i="7"/>
  <c r="AB23" i="7"/>
  <c r="D19" i="7"/>
  <c r="Q3" i="12" s="1"/>
  <c r="F19" i="7"/>
  <c r="H19" i="7"/>
  <c r="J19" i="7"/>
  <c r="L19" i="7"/>
  <c r="N19" i="7"/>
  <c r="P19" i="7"/>
  <c r="R19" i="7"/>
  <c r="T19" i="7"/>
  <c r="V19" i="7"/>
  <c r="X19" i="7"/>
  <c r="Z19" i="7"/>
  <c r="AB19" i="7"/>
  <c r="D11" i="7"/>
  <c r="F11" i="7"/>
  <c r="H11" i="7"/>
  <c r="J11" i="7"/>
  <c r="L11" i="7"/>
  <c r="N11" i="7"/>
  <c r="P11" i="7"/>
  <c r="R11" i="7"/>
  <c r="T11" i="7"/>
  <c r="V11" i="7"/>
  <c r="X11" i="7"/>
  <c r="Z11" i="7"/>
  <c r="AB11" i="7"/>
  <c r="Y3" i="12"/>
  <c r="Y2" i="12"/>
  <c r="X3" i="12"/>
  <c r="X2" i="12"/>
  <c r="V3" i="12"/>
  <c r="V2" i="12"/>
  <c r="U3" i="12"/>
  <c r="U2" i="12"/>
  <c r="F3" i="12"/>
  <c r="F2" i="12"/>
  <c r="B23" i="7"/>
  <c r="B19" i="7"/>
  <c r="S3" i="12"/>
  <c r="R3" i="12"/>
  <c r="P3" i="12"/>
  <c r="O3" i="12"/>
  <c r="N3" i="12"/>
  <c r="M3" i="12"/>
  <c r="L3" i="12"/>
  <c r="J3" i="12"/>
  <c r="I3" i="12"/>
  <c r="H3" i="12"/>
  <c r="G3" i="12"/>
  <c r="E3" i="12"/>
  <c r="S2" i="12"/>
  <c r="R2" i="12"/>
  <c r="P2" i="12"/>
  <c r="O2" i="12"/>
  <c r="N2" i="12"/>
  <c r="M2" i="12"/>
  <c r="L2" i="12"/>
  <c r="J2" i="12"/>
  <c r="I2" i="12"/>
  <c r="H2" i="12"/>
  <c r="G2" i="12"/>
  <c r="E2" i="12"/>
  <c r="C3" i="7"/>
  <c r="D2" i="14" s="1"/>
  <c r="E3" i="7"/>
  <c r="D3" i="14" s="1"/>
  <c r="G3" i="7"/>
  <c r="I3" i="7"/>
  <c r="K3" i="7"/>
  <c r="M3" i="7"/>
  <c r="O3" i="7"/>
  <c r="Q3" i="7"/>
  <c r="S3" i="7"/>
  <c r="U3" i="7"/>
  <c r="W3" i="7"/>
  <c r="Y3" i="7"/>
  <c r="AA3" i="7"/>
  <c r="AC3" i="7"/>
  <c r="E6" i="7"/>
  <c r="E3" i="14" s="1"/>
  <c r="G6" i="7"/>
  <c r="I6" i="7"/>
  <c r="K6" i="7"/>
  <c r="M6" i="7"/>
  <c r="O6" i="7"/>
  <c r="Q6" i="7"/>
  <c r="S6" i="7"/>
  <c r="U6" i="7"/>
  <c r="W6" i="7"/>
  <c r="Y6" i="7"/>
  <c r="AA6" i="7"/>
  <c r="AC6" i="7"/>
  <c r="E7" i="7"/>
  <c r="F3" i="14" s="1"/>
  <c r="G7" i="7"/>
  <c r="I7" i="7"/>
  <c r="K7" i="7"/>
  <c r="M7" i="7"/>
  <c r="O7" i="7"/>
  <c r="Q7" i="7"/>
  <c r="S7" i="7"/>
  <c r="U7" i="7"/>
  <c r="W7" i="7"/>
  <c r="Y7" i="7"/>
  <c r="AA7" i="7"/>
  <c r="AC7" i="7"/>
  <c r="E8" i="7"/>
  <c r="G3" i="14" s="1"/>
  <c r="G8" i="7"/>
  <c r="I8" i="7"/>
  <c r="K8" i="7"/>
  <c r="M8" i="7"/>
  <c r="O8" i="7"/>
  <c r="Q8" i="7"/>
  <c r="S8" i="7"/>
  <c r="U8" i="7"/>
  <c r="W8" i="7"/>
  <c r="Y8" i="7"/>
  <c r="AA8" i="7"/>
  <c r="AC8" i="7"/>
  <c r="E9" i="7"/>
  <c r="H3" i="14" s="1"/>
  <c r="G9" i="7"/>
  <c r="I9" i="7"/>
  <c r="K9" i="7"/>
  <c r="M9" i="7"/>
  <c r="O9" i="7"/>
  <c r="Q9" i="7"/>
  <c r="S9" i="7"/>
  <c r="U9" i="7"/>
  <c r="W9" i="7"/>
  <c r="Y9" i="7"/>
  <c r="AA9" i="7"/>
  <c r="AC9" i="7"/>
  <c r="E10" i="7"/>
  <c r="I3" i="14" s="1"/>
  <c r="G10" i="7"/>
  <c r="I10" i="7"/>
  <c r="K10" i="7"/>
  <c r="M10" i="7"/>
  <c r="O10" i="7"/>
  <c r="Q10" i="7"/>
  <c r="S10" i="7"/>
  <c r="U10" i="7"/>
  <c r="W10" i="7"/>
  <c r="Y10" i="7"/>
  <c r="AA10" i="7"/>
  <c r="AC10" i="7"/>
  <c r="E13" i="7"/>
  <c r="J3" i="14" s="1"/>
  <c r="G13" i="7"/>
  <c r="I13" i="7"/>
  <c r="K13" i="7"/>
  <c r="M13" i="7"/>
  <c r="O13" i="7"/>
  <c r="Q13" i="7"/>
  <c r="S13" i="7"/>
  <c r="U13" i="7"/>
  <c r="W13" i="7"/>
  <c r="Y13" i="7"/>
  <c r="AA13" i="7"/>
  <c r="AC13" i="7"/>
  <c r="E14" i="7"/>
  <c r="K3" i="14" s="1"/>
  <c r="G14" i="7"/>
  <c r="I14" i="7"/>
  <c r="K14" i="7"/>
  <c r="M14" i="7"/>
  <c r="O14" i="7"/>
  <c r="Q14" i="7"/>
  <c r="S14" i="7"/>
  <c r="U14" i="7"/>
  <c r="W14" i="7"/>
  <c r="Y14" i="7"/>
  <c r="AA14" i="7"/>
  <c r="AC14" i="7"/>
  <c r="E17" i="7"/>
  <c r="L3" i="14" s="1"/>
  <c r="G17" i="7"/>
  <c r="I17" i="7"/>
  <c r="K17" i="7"/>
  <c r="M17" i="7"/>
  <c r="O17" i="7"/>
  <c r="Q17" i="7"/>
  <c r="S17" i="7"/>
  <c r="U17" i="7"/>
  <c r="W17" i="7"/>
  <c r="Y17" i="7"/>
  <c r="AA17" i="7"/>
  <c r="AC17" i="7"/>
  <c r="E18" i="7"/>
  <c r="M3" i="14" s="1"/>
  <c r="G18" i="7"/>
  <c r="I18" i="7"/>
  <c r="K18" i="7"/>
  <c r="M18" i="7"/>
  <c r="O18" i="7"/>
  <c r="Q18" i="7"/>
  <c r="S18" i="7"/>
  <c r="U18" i="7"/>
  <c r="W18" i="7"/>
  <c r="Y18" i="7"/>
  <c r="AA18" i="7"/>
  <c r="AC18" i="7"/>
  <c r="E21" i="7"/>
  <c r="N3" i="14" s="1"/>
  <c r="G21" i="7"/>
  <c r="I21" i="7"/>
  <c r="K21" i="7"/>
  <c r="M21" i="7"/>
  <c r="O21" i="7"/>
  <c r="Q21" i="7"/>
  <c r="S21" i="7"/>
  <c r="U21" i="7"/>
  <c r="W21" i="7"/>
  <c r="Y21" i="7"/>
  <c r="AA21" i="7"/>
  <c r="AC21" i="7"/>
  <c r="E22" i="7"/>
  <c r="O3" i="14" s="1"/>
  <c r="G22" i="7"/>
  <c r="I22" i="7"/>
  <c r="K22" i="7"/>
  <c r="M22" i="7"/>
  <c r="O22" i="7"/>
  <c r="Q22" i="7"/>
  <c r="S22" i="7"/>
  <c r="U22" i="7"/>
  <c r="W22" i="7"/>
  <c r="Y22" i="7"/>
  <c r="AA22" i="7"/>
  <c r="AC22" i="7"/>
  <c r="E25" i="7"/>
  <c r="P3" i="14" s="1"/>
  <c r="G25" i="7"/>
  <c r="I25" i="7"/>
  <c r="K25" i="7"/>
  <c r="M25" i="7"/>
  <c r="O25" i="7"/>
  <c r="Q25" i="7"/>
  <c r="S25" i="7"/>
  <c r="U25" i="7"/>
  <c r="W25" i="7"/>
  <c r="Y25" i="7"/>
  <c r="AA25" i="7"/>
  <c r="AC25" i="7"/>
  <c r="E26" i="7"/>
  <c r="Q3" i="14" s="1"/>
  <c r="G26" i="7"/>
  <c r="I26" i="7"/>
  <c r="K26" i="7"/>
  <c r="M26" i="7"/>
  <c r="O26" i="7"/>
  <c r="Q26" i="7"/>
  <c r="S26" i="7"/>
  <c r="U26" i="7"/>
  <c r="W26" i="7"/>
  <c r="Y26" i="7"/>
  <c r="AA26" i="7"/>
  <c r="AC26" i="7"/>
  <c r="E29" i="7"/>
  <c r="R3" i="14" s="1"/>
  <c r="G29" i="7"/>
  <c r="I29" i="7"/>
  <c r="K29" i="7"/>
  <c r="M29" i="7"/>
  <c r="O29" i="7"/>
  <c r="Q29" i="7"/>
  <c r="S29" i="7"/>
  <c r="U29" i="7"/>
  <c r="W29" i="7"/>
  <c r="Y29" i="7"/>
  <c r="AA29" i="7"/>
  <c r="AC29" i="7"/>
  <c r="E30" i="7"/>
  <c r="S3" i="14" s="1"/>
  <c r="G30" i="7"/>
  <c r="I30" i="7"/>
  <c r="K30" i="7"/>
  <c r="M30" i="7"/>
  <c r="O30" i="7"/>
  <c r="Q30" i="7"/>
  <c r="S30" i="7"/>
  <c r="U30" i="7"/>
  <c r="W30" i="7"/>
  <c r="Y30" i="7"/>
  <c r="AA30" i="7"/>
  <c r="AC30" i="7"/>
  <c r="B31" i="7"/>
  <c r="B11" i="7"/>
  <c r="C30" i="7"/>
  <c r="S2" i="14" s="1"/>
  <c r="C29" i="7"/>
  <c r="C26" i="7"/>
  <c r="Q2" i="14" s="1"/>
  <c r="C25" i="7"/>
  <c r="C22" i="7"/>
  <c r="C21" i="7"/>
  <c r="C18" i="7"/>
  <c r="C17" i="7"/>
  <c r="C14" i="7"/>
  <c r="C13" i="7"/>
  <c r="J2" i="14" s="1"/>
  <c r="C7" i="7"/>
  <c r="F2" i="14" s="1"/>
  <c r="C8" i="7"/>
  <c r="C9" i="7"/>
  <c r="C10" i="7"/>
  <c r="I2" i="14" s="1"/>
  <c r="C6" i="7"/>
  <c r="BO23" i="7" l="1"/>
  <c r="BO31" i="7"/>
  <c r="K2" i="12"/>
  <c r="BO11" i="7"/>
  <c r="T2" i="12"/>
  <c r="BO27" i="7"/>
  <c r="BO19" i="7"/>
  <c r="BP8" i="7"/>
  <c r="BQ8" i="7" s="1"/>
  <c r="BT8" i="7"/>
  <c r="BV8" i="7"/>
  <c r="BX8" i="7"/>
  <c r="BR8" i="7"/>
  <c r="BX9" i="7"/>
  <c r="BP9" i="7"/>
  <c r="BQ9" i="7" s="1"/>
  <c r="BR9" i="7"/>
  <c r="BT9" i="7"/>
  <c r="BV9" i="7"/>
  <c r="BR18" i="7"/>
  <c r="BP18" i="7"/>
  <c r="BQ18" i="7" s="1"/>
  <c r="BT18" i="7"/>
  <c r="BX18" i="7"/>
  <c r="BV18" i="7"/>
  <c r="Q2" i="12"/>
  <c r="BM19" i="7"/>
  <c r="BN19" i="7" s="1"/>
  <c r="BW19" i="7"/>
  <c r="BS19" i="7"/>
  <c r="BU19" i="7"/>
  <c r="BL19" i="7"/>
  <c r="BV7" i="7"/>
  <c r="BP7" i="7"/>
  <c r="BQ7" i="7" s="1"/>
  <c r="BX7" i="7"/>
  <c r="BT7" i="7"/>
  <c r="BR7" i="7"/>
  <c r="BW31" i="7"/>
  <c r="BL31" i="7"/>
  <c r="BS31" i="7"/>
  <c r="BU31" i="7"/>
  <c r="BM31" i="7"/>
  <c r="BN31" i="7" s="1"/>
  <c r="BW23" i="7"/>
  <c r="BL23" i="7"/>
  <c r="BS23" i="7"/>
  <c r="BM23" i="7"/>
  <c r="BN23" i="7" s="1"/>
  <c r="BU23" i="7"/>
  <c r="BU27" i="7"/>
  <c r="BS27" i="7"/>
  <c r="BL27" i="7"/>
  <c r="BW27" i="7"/>
  <c r="BM27" i="7"/>
  <c r="BN27" i="7" s="1"/>
  <c r="BT22" i="7"/>
  <c r="BV22" i="7"/>
  <c r="BP22" i="7"/>
  <c r="BQ22" i="7" s="1"/>
  <c r="BX22" i="7"/>
  <c r="BR22" i="7"/>
  <c r="P2" i="14"/>
  <c r="BX25" i="7"/>
  <c r="BP25" i="7"/>
  <c r="BQ25" i="7" s="1"/>
  <c r="BR25" i="7"/>
  <c r="BT25" i="7"/>
  <c r="BV25" i="7"/>
  <c r="BP13" i="7"/>
  <c r="BQ13" i="7" s="1"/>
  <c r="BX13" i="7"/>
  <c r="BR13" i="7"/>
  <c r="BT13" i="7"/>
  <c r="BV13" i="7"/>
  <c r="G2" i="14"/>
  <c r="BT26" i="7"/>
  <c r="BV26" i="7"/>
  <c r="BR26" i="7"/>
  <c r="BP26" i="7"/>
  <c r="BQ26" i="7" s="1"/>
  <c r="BX26" i="7"/>
  <c r="Z2" i="12"/>
  <c r="K2" i="14"/>
  <c r="BV14" i="7"/>
  <c r="BX14" i="7"/>
  <c r="BP14" i="7"/>
  <c r="BQ14" i="7" s="1"/>
  <c r="BT14" i="7"/>
  <c r="BR14" i="7"/>
  <c r="R2" i="14"/>
  <c r="BX29" i="7"/>
  <c r="BP29" i="7"/>
  <c r="BQ29" i="7" s="1"/>
  <c r="BR29" i="7"/>
  <c r="BV29" i="7"/>
  <c r="BT29" i="7"/>
  <c r="N2" i="14"/>
  <c r="BX21" i="7"/>
  <c r="BP21" i="7"/>
  <c r="BQ21" i="7" s="1"/>
  <c r="BR21" i="7"/>
  <c r="BT21" i="7"/>
  <c r="BV21" i="7"/>
  <c r="BR3" i="7"/>
  <c r="BP3" i="7"/>
  <c r="BX3" i="7"/>
  <c r="BV3" i="7"/>
  <c r="BT3" i="7"/>
  <c r="BR6" i="7"/>
  <c r="BT6" i="7"/>
  <c r="BV6" i="7"/>
  <c r="BP6" i="7"/>
  <c r="BQ6" i="7" s="1"/>
  <c r="BX6" i="7"/>
  <c r="BT30" i="7"/>
  <c r="BP30" i="7"/>
  <c r="BQ30" i="7" s="1"/>
  <c r="BV30" i="7"/>
  <c r="BX30" i="7"/>
  <c r="BR30" i="7"/>
  <c r="BT10" i="7"/>
  <c r="BV10" i="7"/>
  <c r="BR10" i="7"/>
  <c r="BX10" i="7"/>
  <c r="BP10" i="7"/>
  <c r="BQ10" i="7" s="1"/>
  <c r="L2" i="14"/>
  <c r="BV17" i="7"/>
  <c r="BX17" i="7"/>
  <c r="BP17" i="7"/>
  <c r="BQ17" i="7" s="1"/>
  <c r="BT17" i="7"/>
  <c r="BR17" i="7"/>
  <c r="BS11" i="7"/>
  <c r="BW11" i="7"/>
  <c r="BU11" i="7"/>
  <c r="BM11" i="7"/>
  <c r="BN11" i="7" s="1"/>
  <c r="BL11" i="7"/>
  <c r="E2" i="14"/>
  <c r="K3" i="12"/>
  <c r="W2" i="12"/>
  <c r="H2" i="14"/>
  <c r="M2" i="14"/>
  <c r="O2" i="14"/>
  <c r="BQ3" i="7" l="1"/>
</calcChain>
</file>

<file path=xl/sharedStrings.xml><?xml version="1.0" encoding="utf-8"?>
<sst xmlns="http://schemas.openxmlformats.org/spreadsheetml/2006/main" count="1877" uniqueCount="118">
  <si>
    <t>MEAN</t>
  </si>
  <si>
    <t>SD</t>
  </si>
  <si>
    <t>N</t>
  </si>
  <si>
    <t>–</t>
  </si>
  <si>
    <t>Body length</t>
  </si>
  <si>
    <t>Spine on leg I length</t>
  </si>
  <si>
    <t>Papilla on leg IV length</t>
  </si>
  <si>
    <t>Number of teeth on the collar</t>
  </si>
  <si>
    <t>Notch length</t>
  </si>
  <si>
    <t>Holotype</t>
  </si>
  <si>
    <t>1 (HOL)</t>
  </si>
  <si>
    <t>CHARACTER</t>
  </si>
  <si>
    <t>RANGE</t>
  </si>
  <si>
    <t>SPECIMEN</t>
  </si>
  <si>
    <t>µm</t>
  </si>
  <si>
    <t>Claw 1 lengths</t>
  </si>
  <si>
    <t>Claw 2 lengths</t>
  </si>
  <si>
    <t>Claw 3 lengths</t>
  </si>
  <si>
    <t>Claw 4 lengths</t>
  </si>
  <si>
    <t>Head appendages lengths</t>
  </si>
  <si>
    <r>
      <t xml:space="preserve">     Cirrus </t>
    </r>
    <r>
      <rPr>
        <i/>
        <sz val="10"/>
        <rFont val="Calibri"/>
        <family val="2"/>
        <charset val="238"/>
      </rPr>
      <t>internus</t>
    </r>
  </si>
  <si>
    <t xml:space="preserve">     Cephalic papilla</t>
  </si>
  <si>
    <r>
      <t xml:space="preserve">     Cirrus </t>
    </r>
    <r>
      <rPr>
        <i/>
        <sz val="10"/>
        <rFont val="Calibri"/>
        <family val="2"/>
        <charset val="238"/>
      </rPr>
      <t>externus</t>
    </r>
  </si>
  <si>
    <r>
      <t xml:space="preserve">     Cirrus </t>
    </r>
    <r>
      <rPr>
        <i/>
        <sz val="10"/>
        <rFont val="Calibri"/>
        <family val="2"/>
        <charset val="238"/>
      </rPr>
      <t>A</t>
    </r>
  </si>
  <si>
    <t xml:space="preserve">     Clava</t>
  </si>
  <si>
    <t>Body appendages lengths</t>
  </si>
  <si>
    <t>Spine on leg II length</t>
  </si>
  <si>
    <t>Spine on leg III length</t>
  </si>
  <si>
    <t>Scapular plate length</t>
  </si>
  <si>
    <t xml:space="preserve">     Branch</t>
  </si>
  <si>
    <t xml:space="preserve">     Spur</t>
  </si>
  <si>
    <t xml:space="preserve">     Spur/branch length ratio</t>
  </si>
  <si>
    <r>
      <t xml:space="preserve">     Cirrus </t>
    </r>
    <r>
      <rPr>
        <i/>
        <sz val="10"/>
        <rFont val="Calibri"/>
        <family val="2"/>
        <charset val="238"/>
      </rPr>
      <t>B</t>
    </r>
    <r>
      <rPr>
        <i/>
        <vertAlign val="superscript"/>
        <sz val="10"/>
        <rFont val="Calibri"/>
        <family val="2"/>
        <charset val="238"/>
      </rPr>
      <t>1</t>
    </r>
  </si>
  <si>
    <r>
      <t xml:space="preserve">     Cirrus </t>
    </r>
    <r>
      <rPr>
        <i/>
        <sz val="10"/>
        <rFont val="Calibri"/>
        <family val="2"/>
        <charset val="238"/>
      </rPr>
      <t>B</t>
    </r>
    <r>
      <rPr>
        <i/>
        <vertAlign val="superscript"/>
        <sz val="10"/>
        <rFont val="Calibri"/>
        <family val="2"/>
        <charset val="238"/>
      </rPr>
      <t>2</t>
    </r>
  </si>
  <si>
    <r>
      <t xml:space="preserve">     Cirrus </t>
    </r>
    <r>
      <rPr>
        <i/>
        <sz val="10"/>
        <rFont val="Calibri"/>
        <family val="2"/>
        <charset val="238"/>
      </rPr>
      <t>B</t>
    </r>
    <r>
      <rPr>
        <i/>
        <vertAlign val="superscript"/>
        <sz val="10"/>
        <rFont val="Calibri"/>
        <family val="2"/>
        <charset val="238"/>
      </rPr>
      <t>3</t>
    </r>
  </si>
  <si>
    <r>
      <t xml:space="preserve">     Cirrus </t>
    </r>
    <r>
      <rPr>
        <i/>
        <sz val="10"/>
        <rFont val="Calibri"/>
        <family val="2"/>
        <charset val="238"/>
      </rPr>
      <t>C</t>
    </r>
    <r>
      <rPr>
        <i/>
        <vertAlign val="superscript"/>
        <sz val="10"/>
        <rFont val="Calibri"/>
        <family val="2"/>
        <charset val="238"/>
      </rPr>
      <t>1</t>
    </r>
  </si>
  <si>
    <r>
      <t xml:space="preserve">     Cirrus </t>
    </r>
    <r>
      <rPr>
        <i/>
        <sz val="10"/>
        <rFont val="Calibri"/>
        <family val="2"/>
        <charset val="238"/>
      </rPr>
      <t>C</t>
    </r>
    <r>
      <rPr>
        <i/>
        <vertAlign val="superscript"/>
        <sz val="10"/>
        <rFont val="Calibri"/>
        <family val="2"/>
        <charset val="238"/>
      </rPr>
      <t>2</t>
    </r>
  </si>
  <si>
    <r>
      <t xml:space="preserve">     Cirrus </t>
    </r>
    <r>
      <rPr>
        <i/>
        <sz val="10"/>
        <rFont val="Calibri"/>
        <family val="2"/>
        <charset val="238"/>
      </rPr>
      <t>C</t>
    </r>
    <r>
      <rPr>
        <i/>
        <vertAlign val="superscript"/>
        <sz val="10"/>
        <rFont val="Calibri"/>
        <family val="2"/>
        <charset val="238"/>
      </rPr>
      <t>3</t>
    </r>
  </si>
  <si>
    <r>
      <t xml:space="preserve">     Cirrus </t>
    </r>
    <r>
      <rPr>
        <i/>
        <sz val="10"/>
        <rFont val="Calibri"/>
        <family val="2"/>
        <charset val="238"/>
      </rPr>
      <t>D</t>
    </r>
    <r>
      <rPr>
        <i/>
        <vertAlign val="superscript"/>
        <sz val="10"/>
        <rFont val="Calibri"/>
        <family val="2"/>
        <charset val="238"/>
      </rPr>
      <t>1</t>
    </r>
  </si>
  <si>
    <r>
      <t xml:space="preserve">     Cirrus </t>
    </r>
    <r>
      <rPr>
        <i/>
        <sz val="10"/>
        <rFont val="Calibri"/>
        <family val="2"/>
        <charset val="238"/>
      </rPr>
      <t>D</t>
    </r>
    <r>
      <rPr>
        <i/>
        <vertAlign val="superscript"/>
        <sz val="10"/>
        <rFont val="Calibri"/>
        <family val="2"/>
        <charset val="238"/>
      </rPr>
      <t>2</t>
    </r>
  </si>
  <si>
    <r>
      <t xml:space="preserve">     Cirrus </t>
    </r>
    <r>
      <rPr>
        <i/>
        <sz val="10"/>
        <rFont val="Calibri"/>
        <family val="2"/>
        <charset val="238"/>
      </rPr>
      <t>D</t>
    </r>
    <r>
      <rPr>
        <i/>
        <vertAlign val="superscript"/>
        <sz val="10"/>
        <rFont val="Calibri"/>
        <family val="2"/>
        <charset val="238"/>
      </rPr>
      <t>3</t>
    </r>
  </si>
  <si>
    <r>
      <t xml:space="preserve">     Cirrus </t>
    </r>
    <r>
      <rPr>
        <i/>
        <sz val="10"/>
        <rFont val="Calibri"/>
        <family val="2"/>
        <charset val="238"/>
      </rPr>
      <t>E</t>
    </r>
    <r>
      <rPr>
        <i/>
        <vertAlign val="superscript"/>
        <sz val="10"/>
        <rFont val="Calibri"/>
        <family val="2"/>
        <charset val="238"/>
      </rPr>
      <t>1</t>
    </r>
  </si>
  <si>
    <r>
      <t xml:space="preserve">     Cirrus </t>
    </r>
    <r>
      <rPr>
        <i/>
        <sz val="10"/>
        <rFont val="Calibri"/>
        <family val="2"/>
        <charset val="238"/>
      </rPr>
      <t>E</t>
    </r>
    <r>
      <rPr>
        <i/>
        <vertAlign val="superscript"/>
        <sz val="10"/>
        <rFont val="Calibri"/>
        <family val="2"/>
        <charset val="238"/>
      </rPr>
      <t>2</t>
    </r>
  </si>
  <si>
    <r>
      <t xml:space="preserve">     Cirrus </t>
    </r>
    <r>
      <rPr>
        <i/>
        <sz val="10"/>
        <rFont val="Calibri"/>
        <family val="2"/>
        <charset val="238"/>
      </rPr>
      <t>E</t>
    </r>
    <r>
      <rPr>
        <i/>
        <vertAlign val="superscript"/>
        <sz val="10"/>
        <rFont val="Calibri"/>
        <family val="2"/>
        <charset val="238"/>
      </rPr>
      <t>3</t>
    </r>
  </si>
  <si>
    <r>
      <t xml:space="preserve">     Cirrus </t>
    </r>
    <r>
      <rPr>
        <i/>
        <sz val="10"/>
        <rFont val="Calibri"/>
        <family val="2"/>
        <charset val="238"/>
      </rPr>
      <t>A</t>
    </r>
    <r>
      <rPr>
        <sz val="10"/>
        <rFont val="Calibri"/>
        <family val="2"/>
        <charset val="238"/>
      </rPr>
      <t>/Body length ratio</t>
    </r>
  </si>
  <si>
    <r>
      <t xml:space="preserve">     Cirrus </t>
    </r>
    <r>
      <rPr>
        <i/>
        <sz val="10"/>
        <rFont val="Calibri"/>
        <family val="2"/>
        <charset val="238"/>
      </rPr>
      <t>int</t>
    </r>
    <r>
      <rPr>
        <sz val="10"/>
        <rFont val="Calibri"/>
        <family val="2"/>
        <charset val="238"/>
      </rPr>
      <t>/</t>
    </r>
    <r>
      <rPr>
        <i/>
        <sz val="10"/>
        <rFont val="Calibri"/>
        <family val="2"/>
        <charset val="238"/>
      </rPr>
      <t>ext</t>
    </r>
    <r>
      <rPr>
        <sz val="10"/>
        <rFont val="Calibri"/>
        <family val="2"/>
        <charset val="238"/>
      </rPr>
      <t xml:space="preserve"> length ratio</t>
    </r>
  </si>
  <si>
    <t>sc</t>
  </si>
  <si>
    <t>Individual</t>
  </si>
  <si>
    <r>
      <t xml:space="preserve">Cirrus </t>
    </r>
    <r>
      <rPr>
        <i/>
        <sz val="10"/>
        <rFont val="Calibri"/>
        <family val="2"/>
        <charset val="238"/>
      </rPr>
      <t>internus</t>
    </r>
  </si>
  <si>
    <t>Cephalic papilla</t>
  </si>
  <si>
    <r>
      <t xml:space="preserve">Cirrus </t>
    </r>
    <r>
      <rPr>
        <i/>
        <sz val="10"/>
        <rFont val="Calibri"/>
        <family val="2"/>
        <charset val="238"/>
      </rPr>
      <t>externus</t>
    </r>
  </si>
  <si>
    <t>Clava</t>
  </si>
  <si>
    <r>
      <t xml:space="preserve">Cirrus </t>
    </r>
    <r>
      <rPr>
        <i/>
        <sz val="10"/>
        <rFont val="Calibri"/>
        <family val="2"/>
        <charset val="238"/>
      </rPr>
      <t>A</t>
    </r>
  </si>
  <si>
    <r>
      <t xml:space="preserve">Cirrus </t>
    </r>
    <r>
      <rPr>
        <i/>
        <sz val="10"/>
        <rFont val="Calibri"/>
        <family val="2"/>
        <charset val="238"/>
      </rPr>
      <t>A</t>
    </r>
    <r>
      <rPr>
        <sz val="10"/>
        <rFont val="Calibri"/>
        <family val="2"/>
        <charset val="238"/>
      </rPr>
      <t>/Body length ratio</t>
    </r>
  </si>
  <si>
    <r>
      <t xml:space="preserve">Cirrus </t>
    </r>
    <r>
      <rPr>
        <i/>
        <sz val="10"/>
        <rFont val="Calibri"/>
        <family val="2"/>
        <charset val="238"/>
      </rPr>
      <t>int</t>
    </r>
    <r>
      <rPr>
        <sz val="10"/>
        <rFont val="Calibri"/>
        <family val="2"/>
        <charset val="238"/>
      </rPr>
      <t>/</t>
    </r>
    <r>
      <rPr>
        <i/>
        <sz val="10"/>
        <rFont val="Calibri"/>
        <family val="2"/>
        <charset val="238"/>
      </rPr>
      <t>ext</t>
    </r>
    <r>
      <rPr>
        <sz val="10"/>
        <rFont val="Calibri"/>
        <family val="2"/>
        <charset val="238"/>
      </rPr>
      <t xml:space="preserve"> length ratio</t>
    </r>
  </si>
  <si>
    <t>INSTRUCTIONS and TERMS OF USE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</si>
  <si>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</si>
  <si>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</si>
  <si>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</si>
  <si>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The template caluclates the </t>
    </r>
    <r>
      <rPr>
        <i/>
        <sz val="12"/>
        <rFont val="Calibri"/>
        <family val="2"/>
        <charset val="238"/>
      </rPr>
      <t>sc</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"males", "juveniles" and "larvae".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</si>
  <si>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</si>
  <si>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is a morphometric template for species of the Tardigrada Order </t>
    </r>
    <r>
      <rPr>
        <b/>
        <sz val="12"/>
        <rFont val="Calibri"/>
        <family val="2"/>
        <charset val="238"/>
      </rPr>
      <t>Echiniscoidea.</t>
    </r>
  </si>
  <si>
    <t>Data from sheets "females", "males", "juveniles" and "larvae" are automatically copied to the four remaining "stats" sheets. Data in those sheets are arranged for statistical analyses in the majority of statistical software.</t>
  </si>
  <si>
    <t>Species</t>
  </si>
  <si>
    <t>Population</t>
  </si>
  <si>
    <t>Claw 1 branch</t>
  </si>
  <si>
    <t>Claw 1 spur</t>
  </si>
  <si>
    <t>Claw 2 branch</t>
  </si>
  <si>
    <t>Claw 2 spur</t>
  </si>
  <si>
    <t>Claw 3 branch</t>
  </si>
  <si>
    <t>Claw 3 spur</t>
  </si>
  <si>
    <t>Claw 4 branch</t>
  </si>
  <si>
    <t>Claw 4 spur</t>
  </si>
  <si>
    <r>
      <t xml:space="preserve">     Cirrus </t>
    </r>
    <r>
      <rPr>
        <i/>
        <sz val="10"/>
        <rFont val="Calibri"/>
        <family val="2"/>
        <charset val="238"/>
      </rPr>
      <t>B</t>
    </r>
  </si>
  <si>
    <r>
      <t xml:space="preserve">     Cirrus </t>
    </r>
    <r>
      <rPr>
        <i/>
        <sz val="10"/>
        <rFont val="Calibri"/>
        <family val="2"/>
        <charset val="238"/>
      </rPr>
      <t>B</t>
    </r>
    <r>
      <rPr>
        <i/>
        <vertAlign val="superscript"/>
        <sz val="10"/>
        <rFont val="Calibri"/>
        <family val="2"/>
        <charset val="238"/>
      </rPr>
      <t>l</t>
    </r>
  </si>
  <si>
    <r>
      <t xml:space="preserve">     Cirrus </t>
    </r>
    <r>
      <rPr>
        <i/>
        <sz val="10"/>
        <rFont val="Calibri"/>
        <family val="2"/>
        <charset val="238"/>
      </rPr>
      <t>B</t>
    </r>
    <r>
      <rPr>
        <i/>
        <vertAlign val="superscript"/>
        <sz val="10"/>
        <rFont val="Calibri"/>
        <family val="2"/>
        <charset val="238"/>
      </rPr>
      <t>d</t>
    </r>
  </si>
  <si>
    <r>
      <t xml:space="preserve">     Cirrus </t>
    </r>
    <r>
      <rPr>
        <i/>
        <sz val="10"/>
        <rFont val="Calibri"/>
        <family val="2"/>
        <charset val="238"/>
      </rPr>
      <t>C</t>
    </r>
  </si>
  <si>
    <r>
      <t xml:space="preserve">     Cirrus </t>
    </r>
    <r>
      <rPr>
        <i/>
        <sz val="10"/>
        <rFont val="Calibri"/>
        <family val="2"/>
        <charset val="238"/>
      </rPr>
      <t>D</t>
    </r>
  </si>
  <si>
    <r>
      <t xml:space="preserve">     Cirrus </t>
    </r>
    <r>
      <rPr>
        <i/>
        <sz val="10"/>
        <rFont val="Calibri"/>
        <family val="2"/>
        <charset val="238"/>
      </rPr>
      <t>E</t>
    </r>
  </si>
  <si>
    <r>
      <t xml:space="preserve">     Cirrus </t>
    </r>
    <r>
      <rPr>
        <i/>
        <sz val="10"/>
        <rFont val="Calibri"/>
        <family val="2"/>
        <charset val="238"/>
      </rPr>
      <t>C</t>
    </r>
    <r>
      <rPr>
        <i/>
        <vertAlign val="superscript"/>
        <sz val="10"/>
        <rFont val="Calibri"/>
        <family val="2"/>
        <charset val="238"/>
      </rPr>
      <t>l</t>
    </r>
  </si>
  <si>
    <r>
      <t xml:space="preserve">     Cirrus </t>
    </r>
    <r>
      <rPr>
        <i/>
        <sz val="10"/>
        <rFont val="Calibri"/>
        <family val="2"/>
        <charset val="238"/>
      </rPr>
      <t>C</t>
    </r>
    <r>
      <rPr>
        <i/>
        <vertAlign val="superscript"/>
        <sz val="10"/>
        <rFont val="Calibri"/>
        <family val="2"/>
        <charset val="238"/>
      </rPr>
      <t>d</t>
    </r>
  </si>
  <si>
    <r>
      <t xml:space="preserve">     Cirrus </t>
    </r>
    <r>
      <rPr>
        <i/>
        <sz val="10"/>
        <rFont val="Calibri"/>
        <family val="2"/>
        <charset val="238"/>
      </rPr>
      <t>D</t>
    </r>
    <r>
      <rPr>
        <i/>
        <vertAlign val="superscript"/>
        <sz val="10"/>
        <rFont val="Calibri"/>
        <family val="2"/>
        <charset val="238"/>
      </rPr>
      <t>l</t>
    </r>
  </si>
  <si>
    <r>
      <t xml:space="preserve">     Cirrus </t>
    </r>
    <r>
      <rPr>
        <i/>
        <sz val="10"/>
        <rFont val="Calibri"/>
        <family val="2"/>
        <charset val="238"/>
      </rPr>
      <t>D</t>
    </r>
    <r>
      <rPr>
        <i/>
        <vertAlign val="superscript"/>
        <sz val="10"/>
        <rFont val="Calibri"/>
        <family val="2"/>
        <charset val="238"/>
      </rPr>
      <t>d</t>
    </r>
  </si>
  <si>
    <r>
      <t xml:space="preserve">     Cirrus </t>
    </r>
    <r>
      <rPr>
        <i/>
        <sz val="10"/>
        <rFont val="Calibri"/>
        <family val="2"/>
        <charset val="238"/>
      </rPr>
      <t>E</t>
    </r>
    <r>
      <rPr>
        <i/>
        <vertAlign val="superscript"/>
        <sz val="10"/>
        <rFont val="Calibri"/>
        <family val="2"/>
        <charset val="238"/>
      </rPr>
      <t>l</t>
    </r>
  </si>
  <si>
    <r>
      <t xml:space="preserve">     Cirrus </t>
    </r>
    <r>
      <rPr>
        <i/>
        <sz val="10"/>
        <rFont val="Calibri"/>
        <family val="2"/>
        <charset val="238"/>
      </rPr>
      <t>E</t>
    </r>
    <r>
      <rPr>
        <i/>
        <vertAlign val="superscript"/>
        <sz val="10"/>
        <rFont val="Calibri"/>
        <family val="2"/>
        <charset val="238"/>
      </rPr>
      <t>d</t>
    </r>
  </si>
  <si>
    <r>
      <t xml:space="preserve">Cirrus </t>
    </r>
    <r>
      <rPr>
        <i/>
        <sz val="10"/>
        <rFont val="Calibri"/>
        <family val="2"/>
        <charset val="238"/>
      </rPr>
      <t>B</t>
    </r>
  </si>
  <si>
    <r>
      <t xml:space="preserve">Cirrus </t>
    </r>
    <r>
      <rPr>
        <i/>
        <sz val="10"/>
        <rFont val="Calibri"/>
        <family val="2"/>
        <charset val="238"/>
      </rPr>
      <t>B</t>
    </r>
    <r>
      <rPr>
        <i/>
        <vertAlign val="superscript"/>
        <sz val="10"/>
        <rFont val="Calibri"/>
        <family val="2"/>
        <charset val="238"/>
      </rPr>
      <t>l</t>
    </r>
  </si>
  <si>
    <r>
      <t xml:space="preserve">Cirrus </t>
    </r>
    <r>
      <rPr>
        <i/>
        <sz val="10"/>
        <rFont val="Calibri"/>
        <family val="2"/>
        <charset val="238"/>
      </rPr>
      <t>C</t>
    </r>
    <r>
      <rPr>
        <i/>
        <vertAlign val="superscript"/>
        <sz val="10"/>
        <rFont val="Calibri"/>
        <family val="2"/>
        <charset val="238"/>
      </rPr>
      <t>l</t>
    </r>
  </si>
  <si>
    <r>
      <t xml:space="preserve">Cirrus </t>
    </r>
    <r>
      <rPr>
        <i/>
        <sz val="10"/>
        <rFont val="Calibri"/>
        <family val="2"/>
        <charset val="238"/>
      </rPr>
      <t>D</t>
    </r>
    <r>
      <rPr>
        <i/>
        <vertAlign val="superscript"/>
        <sz val="10"/>
        <rFont val="Calibri"/>
        <family val="2"/>
        <charset val="238"/>
      </rPr>
      <t>l</t>
    </r>
  </si>
  <si>
    <r>
      <t xml:space="preserve">Cirrus </t>
    </r>
    <r>
      <rPr>
        <i/>
        <sz val="10"/>
        <rFont val="Calibri"/>
        <family val="2"/>
        <charset val="238"/>
      </rPr>
      <t>E</t>
    </r>
    <r>
      <rPr>
        <i/>
        <vertAlign val="superscript"/>
        <sz val="10"/>
        <rFont val="Calibri"/>
        <family val="2"/>
        <charset val="238"/>
      </rPr>
      <t>l</t>
    </r>
  </si>
  <si>
    <r>
      <t xml:space="preserve">Cirrus </t>
    </r>
    <r>
      <rPr>
        <i/>
        <sz val="10"/>
        <rFont val="Calibri"/>
        <family val="2"/>
        <charset val="238"/>
      </rPr>
      <t>C</t>
    </r>
  </si>
  <si>
    <r>
      <t xml:space="preserve">Cirrus </t>
    </r>
    <r>
      <rPr>
        <i/>
        <sz val="10"/>
        <rFont val="Calibri"/>
        <family val="2"/>
        <charset val="238"/>
      </rPr>
      <t>D</t>
    </r>
  </si>
  <si>
    <r>
      <t xml:space="preserve">Cirrus </t>
    </r>
    <r>
      <rPr>
        <i/>
        <sz val="10"/>
        <rFont val="Calibri"/>
        <family val="2"/>
        <charset val="238"/>
      </rPr>
      <t>E</t>
    </r>
  </si>
  <si>
    <r>
      <t xml:space="preserve">Cirrus </t>
    </r>
    <r>
      <rPr>
        <i/>
        <sz val="10"/>
        <rFont val="Calibri"/>
        <family val="2"/>
        <charset val="238"/>
      </rPr>
      <t>B</t>
    </r>
    <r>
      <rPr>
        <i/>
        <vertAlign val="superscript"/>
        <sz val="10"/>
        <rFont val="Calibri"/>
        <family val="2"/>
        <charset val="238"/>
      </rPr>
      <t>d</t>
    </r>
  </si>
  <si>
    <r>
      <t xml:space="preserve">Cirrus </t>
    </r>
    <r>
      <rPr>
        <i/>
        <sz val="10"/>
        <rFont val="Calibri"/>
        <family val="2"/>
        <charset val="238"/>
      </rPr>
      <t>C</t>
    </r>
    <r>
      <rPr>
        <i/>
        <vertAlign val="superscript"/>
        <sz val="10"/>
        <rFont val="Calibri"/>
        <family val="2"/>
        <charset val="238"/>
      </rPr>
      <t>d</t>
    </r>
  </si>
  <si>
    <r>
      <t xml:space="preserve">Cirrus </t>
    </r>
    <r>
      <rPr>
        <i/>
        <sz val="10"/>
        <rFont val="Calibri"/>
        <family val="2"/>
        <charset val="238"/>
      </rPr>
      <t>D</t>
    </r>
    <r>
      <rPr>
        <i/>
        <vertAlign val="superscript"/>
        <sz val="10"/>
        <rFont val="Calibri"/>
        <family val="2"/>
        <charset val="238"/>
      </rPr>
      <t>d</t>
    </r>
  </si>
  <si>
    <r>
      <t xml:space="preserve">Cirrus </t>
    </r>
    <r>
      <rPr>
        <i/>
        <sz val="10"/>
        <rFont val="Calibri"/>
        <family val="2"/>
        <charset val="238"/>
      </rPr>
      <t>E</t>
    </r>
    <r>
      <rPr>
        <i/>
        <vertAlign val="superscript"/>
        <sz val="10"/>
        <rFont val="Calibri"/>
        <family val="2"/>
        <charset val="238"/>
      </rPr>
      <t>d</t>
    </r>
  </si>
  <si>
    <t>Third median plate (0 = absent; 1 = present)</t>
  </si>
  <si>
    <t>Type series</t>
  </si>
  <si>
    <t>Author</t>
  </si>
  <si>
    <t>Date</t>
  </si>
  <si>
    <t>Sheets "females", "males", "juveniles" and "larvae" automatically calculate basic statistics (number of measurements, range, mean and SD). The table with these statistics is placed after the last (30th) specimen. The summary table can be then copied and pasted directly to MS Word.</t>
  </si>
  <si>
    <r>
      <t xml:space="preserve">This template can be freely used but each published use must be credited as </t>
    </r>
    <r>
      <rPr>
        <b/>
        <sz val="12"/>
        <rFont val="Calibri"/>
        <family val="2"/>
        <charset val="238"/>
      </rPr>
      <t xml:space="preserve">Morphometric data were handled using the Echiniscoidea ver. 1.3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</si>
  <si>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Claw 1 heights</t>
  </si>
  <si>
    <t>Claw 2 heights</t>
  </si>
  <si>
    <t>Claw 3 heights</t>
  </si>
  <si>
    <t>Claw 4 heights</t>
  </si>
  <si>
    <t xml:space="preserve">     Spur/branch height ratio</t>
  </si>
  <si>
    <t>Claw 1 spur/branch height ratio</t>
  </si>
  <si>
    <t>Claw 2 spur/branch height ratio</t>
  </si>
  <si>
    <t>Claw 3 spur/branch height ratio</t>
  </si>
  <si>
    <t>Claw 4 spur/branch height ratio</t>
  </si>
  <si>
    <t>YES</t>
  </si>
  <si>
    <t>Piotr Gąsiorek</t>
  </si>
  <si>
    <t>sp</t>
  </si>
  <si>
    <t>Nebularmis auratus</t>
  </si>
  <si>
    <t>MM.003</t>
  </si>
  <si>
    <t>10.07.2020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</si>
</sst>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charset val="238"/>
    </font>
    <font>
      <sz val="10"/>
      <name val="Calibri"/>
      <family val="2"/>
      <charset val="238"/>
    </font>
    <font>
      <i/>
      <sz val="10"/>
      <name val="Calibri"/>
      <family val="2"/>
      <charset val="238"/>
    </font>
    <font>
      <sz val="10"/>
      <name val="Arial"/>
      <family val="2"/>
      <charset val="238"/>
    </font>
    <font>
      <i/>
      <vertAlign val="superscript"/>
      <sz val="10"/>
      <name val="Calibri"/>
      <family val="2"/>
      <charset val="238"/>
    </font>
    <font>
      <sz val="10"/>
      <name val="Arial CE"/>
      <charset val="238"/>
    </font>
    <font>
      <i/>
      <sz val="10"/>
      <name val="Arial CE"/>
      <charset val="238"/>
    </font>
    <font>
      <b/>
      <sz val="10"/>
      <name val="Arial CE"/>
      <charset val="238"/>
    </font>
    <font>
      <b/>
      <sz val="12"/>
      <name val="Calibri"/>
      <family val="2"/>
      <charset val="238"/>
    </font>
    <font>
      <sz val="12"/>
      <name val="Calibri"/>
      <family val="2"/>
      <charset val="238"/>
    </font>
    <font>
      <i/>
      <sz val="12"/>
      <name val="Calibri"/>
      <family val="2"/>
      <charset val="238"/>
    </font>
    <font>
      <i/>
      <sz val="10"/>
      <name val="Arial"/>
      <family val="2"/>
      <charset val="238"/>
    </font>
    <font>
      <u/>
      <sz val="10"/>
      <color theme="10"/>
      <name val="Arial CE"/>
      <charset val="238"/>
    </font>
    <font>
      <i/>
      <sz val="10"/>
      <color rgb="FF0000CC"/>
      <name val="Calibri"/>
      <family val="2"/>
      <charset val="238"/>
      <scheme val="minor"/>
    </font>
    <font>
      <b/>
      <sz val="10"/>
      <name val="Calibri"/>
      <family val="2"/>
      <charset val="238"/>
      <scheme val="minor"/>
    </font>
    <font>
      <sz val="10"/>
      <name val="Calibri"/>
      <family val="2"/>
      <charset val="238"/>
      <scheme val="minor"/>
    </font>
    <font>
      <i/>
      <sz val="10"/>
      <name val="Calibri"/>
      <family val="2"/>
      <charset val="238"/>
      <scheme val="minor"/>
    </font>
    <font>
      <b/>
      <i/>
      <sz val="10"/>
      <name val="Calibri"/>
      <family val="2"/>
      <charset val="238"/>
      <scheme val="minor"/>
    </font>
    <font>
      <sz val="10"/>
      <color rgb="FF008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b/>
      <sz val="14"/>
      <color rgb="FFFF0000"/>
      <name val="Calibri"/>
      <family val="2"/>
      <charset val="238"/>
      <scheme val="minor"/>
    </font>
    <font>
      <b/>
      <sz val="10"/>
      <color rgb="FF008000"/>
      <name val="Calibri"/>
      <family val="2"/>
      <charset val="238"/>
      <scheme val="minor"/>
    </font>
    <font>
      <b/>
      <i/>
      <sz val="10"/>
      <color rgb="FF0000CC"/>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
      <sz val="10"/>
      <color rgb="FF0000FF"/>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indexed="64"/>
      </top>
      <bottom/>
      <diagonal/>
    </border>
    <border>
      <left/>
      <right style="medium">
        <color indexed="64"/>
      </right>
      <top/>
      <bottom style="medium">
        <color indexed="64"/>
      </bottom>
      <diagonal/>
    </border>
  </borders>
  <cellStyleXfs count="6">
    <xf numFmtId="0" fontId="0" fillId="0" borderId="0"/>
    <xf numFmtId="0" fontId="12" fillId="0" borderId="0" applyNumberFormat="0" applyFill="0" applyBorder="0" applyAlignment="0" applyProtection="0">
      <alignment vertical="top"/>
      <protection locked="0"/>
    </xf>
    <xf numFmtId="0" fontId="5" fillId="0" borderId="0"/>
    <xf numFmtId="9" fontId="3" fillId="0" borderId="0" applyFont="0" applyFill="0" applyBorder="0" applyAlignment="0" applyProtection="0"/>
    <xf numFmtId="9" fontId="5" fillId="0" borderId="0" applyFont="0" applyFill="0" applyBorder="0" applyAlignment="0" applyProtection="0"/>
    <xf numFmtId="0" fontId="5" fillId="0" borderId="0"/>
  </cellStyleXfs>
  <cellXfs count="151">
    <xf numFmtId="0" fontId="0" fillId="0" borderId="0" xfId="0"/>
    <xf numFmtId="1" fontId="13" fillId="0" borderId="1" xfId="0" applyNumberFormat="1" applyFont="1" applyFill="1" applyBorder="1" applyAlignment="1" applyProtection="1">
      <alignment horizontal="center" vertical="top"/>
    </xf>
    <xf numFmtId="164" fontId="13" fillId="0" borderId="2" xfId="0" applyNumberFormat="1" applyFont="1" applyFill="1" applyBorder="1" applyAlignment="1" applyProtection="1">
      <alignment horizontal="center" vertical="top"/>
    </xf>
    <xf numFmtId="164" fontId="13" fillId="2" borderId="3" xfId="0" applyNumberFormat="1" applyFont="1" applyFill="1" applyBorder="1" applyAlignment="1" applyProtection="1">
      <alignment horizontal="center" vertical="top"/>
    </xf>
    <xf numFmtId="164" fontId="13" fillId="0" borderId="1" xfId="0" applyNumberFormat="1" applyFont="1" applyFill="1" applyBorder="1" applyAlignment="1" applyProtection="1">
      <alignment horizontal="center" vertical="top"/>
    </xf>
    <xf numFmtId="0" fontId="14" fillId="0" borderId="1" xfId="0" applyFont="1" applyFill="1" applyBorder="1" applyAlignment="1" applyProtection="1">
      <alignment horizontal="right" vertical="top"/>
      <protection locked="0"/>
    </xf>
    <xf numFmtId="0" fontId="15" fillId="0" borderId="0" xfId="0" applyFont="1" applyFill="1" applyBorder="1" applyAlignment="1" applyProtection="1">
      <alignment horizontal="center" vertical="top"/>
      <protection locked="0"/>
    </xf>
    <xf numFmtId="0" fontId="14" fillId="0" borderId="1" xfId="0" applyFont="1" applyFill="1" applyBorder="1" applyAlignment="1" applyProtection="1">
      <alignment horizontal="left" vertical="top"/>
      <protection locked="0"/>
    </xf>
    <xf numFmtId="0" fontId="15" fillId="0" borderId="1" xfId="0" applyFont="1" applyFill="1" applyBorder="1" applyAlignment="1" applyProtection="1">
      <alignment horizontal="center" vertical="top"/>
      <protection locked="0"/>
    </xf>
    <xf numFmtId="0" fontId="13" fillId="0" borderId="1" xfId="0" applyFont="1" applyFill="1" applyBorder="1" applyAlignment="1" applyProtection="1">
      <alignment horizontal="center" vertical="top"/>
      <protection locked="0"/>
    </xf>
    <xf numFmtId="0" fontId="15" fillId="0" borderId="1" xfId="0" applyFont="1" applyFill="1" applyBorder="1" applyAlignment="1" applyProtection="1">
      <alignment horizontal="left" vertical="top" wrapText="1"/>
      <protection locked="0"/>
    </xf>
    <xf numFmtId="1" fontId="15" fillId="0" borderId="1" xfId="0" applyNumberFormat="1" applyFont="1" applyFill="1" applyBorder="1" applyAlignment="1" applyProtection="1">
      <alignment horizontal="center" vertical="top"/>
      <protection locked="0"/>
    </xf>
    <xf numFmtId="1" fontId="15" fillId="0" borderId="0" xfId="0" applyNumberFormat="1" applyFont="1" applyFill="1" applyBorder="1" applyAlignment="1" applyProtection="1">
      <alignment horizontal="center" vertical="top"/>
      <protection locked="0"/>
    </xf>
    <xf numFmtId="0" fontId="15" fillId="0" borderId="1" xfId="0" applyFont="1" applyFill="1" applyBorder="1" applyAlignment="1" applyProtection="1">
      <alignment horizontal="left" vertical="top"/>
      <protection locked="0"/>
    </xf>
    <xf numFmtId="164" fontId="15" fillId="0" borderId="2" xfId="0" applyNumberFormat="1" applyFont="1" applyFill="1" applyBorder="1" applyAlignment="1" applyProtection="1">
      <alignment horizontal="center" vertical="top"/>
      <protection locked="0"/>
    </xf>
    <xf numFmtId="0" fontId="15" fillId="0" borderId="0" xfId="0" applyFont="1" applyFill="1" applyBorder="1" applyAlignment="1" applyProtection="1">
      <alignment horizontal="left" vertical="top"/>
      <protection locked="0"/>
    </xf>
    <xf numFmtId="0" fontId="15" fillId="0" borderId="4" xfId="0" applyFont="1" applyFill="1" applyBorder="1" applyAlignment="1" applyProtection="1">
      <alignment horizontal="left" vertical="top"/>
      <protection locked="0"/>
    </xf>
    <xf numFmtId="164" fontId="15" fillId="2" borderId="3" xfId="0" applyNumberFormat="1" applyFont="1" applyFill="1" applyBorder="1" applyAlignment="1" applyProtection="1">
      <alignment horizontal="center" vertical="top"/>
      <protection locked="0"/>
    </xf>
    <xf numFmtId="164" fontId="15" fillId="0" borderId="5" xfId="0" applyNumberFormat="1" applyFont="1" applyFill="1" applyBorder="1" applyAlignment="1" applyProtection="1">
      <alignment horizontal="center" vertical="top"/>
      <protection locked="0"/>
    </xf>
    <xf numFmtId="164" fontId="15" fillId="0" borderId="1" xfId="0" applyNumberFormat="1" applyFont="1" applyFill="1" applyBorder="1" applyAlignment="1" applyProtection="1">
      <alignment horizontal="center" vertical="top"/>
      <protection locked="0"/>
    </xf>
    <xf numFmtId="1" fontId="15" fillId="0" borderId="6" xfId="0" applyNumberFormat="1" applyFont="1" applyFill="1" applyBorder="1" applyAlignment="1" applyProtection="1">
      <alignment horizontal="center" vertical="top"/>
    </xf>
    <xf numFmtId="1" fontId="15" fillId="0" borderId="0" xfId="0" applyNumberFormat="1" applyFont="1" applyFill="1" applyBorder="1" applyAlignment="1" applyProtection="1">
      <alignment horizontal="right" vertical="center"/>
    </xf>
    <xf numFmtId="1" fontId="15" fillId="0" borderId="0" xfId="0" applyNumberFormat="1" applyFont="1" applyFill="1" applyBorder="1" applyAlignment="1" applyProtection="1">
      <alignment horizontal="center" vertical="center"/>
    </xf>
    <xf numFmtId="1" fontId="15" fillId="0" borderId="0" xfId="0" applyNumberFormat="1" applyFont="1" applyFill="1" applyBorder="1" applyAlignment="1" applyProtection="1">
      <alignment horizontal="left" vertical="center"/>
    </xf>
    <xf numFmtId="1" fontId="16" fillId="0" borderId="0" xfId="0" applyNumberFormat="1" applyFont="1" applyFill="1" applyBorder="1" applyAlignment="1" applyProtection="1">
      <alignment horizontal="right" vertical="center"/>
    </xf>
    <xf numFmtId="1" fontId="16" fillId="0" borderId="0" xfId="0" applyNumberFormat="1" applyFont="1" applyFill="1" applyBorder="1" applyAlignment="1" applyProtection="1">
      <alignment horizontal="center" vertical="center"/>
    </xf>
    <xf numFmtId="1" fontId="16" fillId="0" borderId="7" xfId="0" applyNumberFormat="1" applyFont="1" applyFill="1" applyBorder="1" applyAlignment="1" applyProtection="1">
      <alignment horizontal="left" vertical="center"/>
    </xf>
    <xf numFmtId="1" fontId="15" fillId="0" borderId="8" xfId="0" applyNumberFormat="1" applyFont="1" applyFill="1" applyBorder="1" applyAlignment="1" applyProtection="1">
      <alignment horizontal="center" vertical="center"/>
    </xf>
    <xf numFmtId="1" fontId="16" fillId="0" borderId="7" xfId="0" applyNumberFormat="1" applyFont="1" applyFill="1" applyBorder="1" applyAlignment="1" applyProtection="1">
      <alignment horizontal="center" vertical="center"/>
    </xf>
    <xf numFmtId="1" fontId="16" fillId="0" borderId="9" xfId="0" applyNumberFormat="1" applyFont="1" applyFill="1" applyBorder="1" applyAlignment="1" applyProtection="1">
      <alignment horizontal="center" vertical="center"/>
    </xf>
    <xf numFmtId="0" fontId="15" fillId="0" borderId="6" xfId="0" applyFont="1" applyFill="1" applyBorder="1" applyAlignment="1" applyProtection="1">
      <alignment horizontal="center" vertical="top"/>
    </xf>
    <xf numFmtId="164" fontId="15" fillId="0" borderId="0" xfId="0" applyNumberFormat="1" applyFont="1" applyFill="1" applyBorder="1" applyAlignment="1" applyProtection="1">
      <alignment horizontal="right" vertical="center"/>
    </xf>
    <xf numFmtId="164" fontId="15" fillId="0" borderId="0" xfId="0" applyNumberFormat="1" applyFont="1" applyFill="1" applyBorder="1" applyAlignment="1" applyProtection="1">
      <alignment horizontal="center" vertical="center"/>
    </xf>
    <xf numFmtId="164" fontId="15" fillId="0" borderId="0" xfId="0" applyNumberFormat="1" applyFont="1" applyFill="1" applyBorder="1" applyAlignment="1" applyProtection="1">
      <alignment horizontal="left" vertical="center"/>
    </xf>
    <xf numFmtId="164" fontId="16" fillId="0" borderId="0" xfId="0" applyNumberFormat="1" applyFont="1" applyFill="1" applyBorder="1" applyAlignment="1" applyProtection="1">
      <alignment horizontal="right" vertical="center"/>
    </xf>
    <xf numFmtId="164" fontId="16" fillId="0" borderId="0" xfId="0" applyNumberFormat="1" applyFont="1" applyFill="1" applyBorder="1" applyAlignment="1" applyProtection="1">
      <alignment horizontal="center" vertical="center"/>
    </xf>
    <xf numFmtId="164" fontId="16" fillId="0" borderId="7" xfId="0" applyNumberFormat="1" applyFont="1" applyFill="1" applyBorder="1" applyAlignment="1" applyProtection="1">
      <alignment horizontal="left" vertical="center"/>
    </xf>
    <xf numFmtId="164" fontId="15" fillId="0" borderId="8" xfId="0" applyNumberFormat="1" applyFont="1" applyFill="1" applyBorder="1" applyAlignment="1" applyProtection="1">
      <alignment horizontal="center" vertical="center"/>
    </xf>
    <xf numFmtId="164" fontId="16" fillId="0" borderId="7" xfId="0" applyNumberFormat="1" applyFont="1" applyFill="1" applyBorder="1" applyAlignment="1" applyProtection="1">
      <alignment horizontal="center" vertical="center"/>
    </xf>
    <xf numFmtId="164" fontId="16" fillId="0" borderId="9" xfId="0" applyNumberFormat="1" applyFont="1" applyFill="1" applyBorder="1" applyAlignment="1" applyProtection="1">
      <alignment horizontal="center" vertical="center"/>
    </xf>
    <xf numFmtId="9" fontId="15" fillId="0" borderId="0" xfId="3" applyFont="1" applyFill="1" applyBorder="1" applyAlignment="1" applyProtection="1">
      <alignment horizontal="right" vertical="center"/>
    </xf>
    <xf numFmtId="9" fontId="15" fillId="0" borderId="0" xfId="3" applyFont="1" applyFill="1" applyBorder="1" applyAlignment="1" applyProtection="1">
      <alignment horizontal="left" vertical="center"/>
    </xf>
    <xf numFmtId="9" fontId="15" fillId="0" borderId="8" xfId="3" applyFont="1" applyFill="1" applyBorder="1" applyAlignment="1" applyProtection="1">
      <alignment horizontal="center" vertical="center"/>
    </xf>
    <xf numFmtId="9" fontId="15" fillId="0" borderId="0" xfId="3" applyFont="1" applyFill="1" applyBorder="1" applyAlignment="1" applyProtection="1">
      <alignment horizontal="center" vertical="center"/>
    </xf>
    <xf numFmtId="0" fontId="15" fillId="0" borderId="10" xfId="0" applyFont="1" applyFill="1" applyBorder="1" applyAlignment="1" applyProtection="1">
      <alignment horizontal="center" vertical="top"/>
    </xf>
    <xf numFmtId="9" fontId="15" fillId="0" borderId="11" xfId="3" applyFont="1" applyFill="1" applyBorder="1" applyAlignment="1" applyProtection="1">
      <alignment horizontal="right" vertical="center"/>
    </xf>
    <xf numFmtId="1" fontId="15" fillId="0" borderId="12" xfId="0" applyNumberFormat="1" applyFont="1" applyFill="1" applyBorder="1" applyAlignment="1" applyProtection="1">
      <alignment horizontal="center" vertical="center"/>
    </xf>
    <xf numFmtId="9" fontId="15" fillId="0" borderId="12" xfId="3" applyFont="1" applyFill="1" applyBorder="1" applyAlignment="1" applyProtection="1">
      <alignment horizontal="left" vertical="center"/>
    </xf>
    <xf numFmtId="1" fontId="16" fillId="0" borderId="12" xfId="0" applyNumberFormat="1" applyFont="1" applyFill="1" applyBorder="1" applyAlignment="1" applyProtection="1">
      <alignment horizontal="right" vertical="center"/>
    </xf>
    <xf numFmtId="1" fontId="16" fillId="0" borderId="12" xfId="0" applyNumberFormat="1" applyFont="1" applyFill="1" applyBorder="1" applyAlignment="1" applyProtection="1">
      <alignment horizontal="center" vertical="center"/>
    </xf>
    <xf numFmtId="1" fontId="16" fillId="0" borderId="13" xfId="0" applyNumberFormat="1" applyFont="1" applyFill="1" applyBorder="1" applyAlignment="1" applyProtection="1">
      <alignment horizontal="left" vertical="center"/>
    </xf>
    <xf numFmtId="9" fontId="15" fillId="0" borderId="11" xfId="3" applyFont="1" applyFill="1" applyBorder="1" applyAlignment="1" applyProtection="1">
      <alignment horizontal="center" vertical="center"/>
    </xf>
    <xf numFmtId="1" fontId="16" fillId="0" borderId="13" xfId="0" applyNumberFormat="1" applyFont="1" applyFill="1" applyBorder="1" applyAlignment="1" applyProtection="1">
      <alignment horizontal="center" vertical="center"/>
    </xf>
    <xf numFmtId="9" fontId="15" fillId="0" borderId="12" xfId="3" applyFont="1" applyFill="1" applyBorder="1" applyAlignment="1" applyProtection="1">
      <alignment horizontal="center" vertical="center"/>
    </xf>
    <xf numFmtId="1" fontId="16" fillId="0" borderId="14" xfId="0" applyNumberFormat="1" applyFont="1" applyFill="1" applyBorder="1" applyAlignment="1" applyProtection="1">
      <alignment horizontal="center" vertical="center"/>
    </xf>
    <xf numFmtId="1" fontId="15" fillId="0" borderId="0" xfId="0" applyNumberFormat="1" applyFont="1" applyFill="1" applyBorder="1" applyAlignment="1" applyProtection="1">
      <alignment horizontal="left" vertical="top" wrapText="1"/>
    </xf>
    <xf numFmtId="0" fontId="15" fillId="0" borderId="0" xfId="0" applyFont="1" applyFill="1" applyBorder="1" applyAlignment="1" applyProtection="1">
      <alignment horizontal="left" vertical="top"/>
    </xf>
    <xf numFmtId="0" fontId="15" fillId="0" borderId="0" xfId="0" applyFont="1" applyFill="1" applyBorder="1" applyAlignment="1" applyProtection="1">
      <alignment horizontal="left" vertical="top" wrapText="1"/>
    </xf>
    <xf numFmtId="0" fontId="15" fillId="0" borderId="12" xfId="0" applyFont="1" applyFill="1" applyBorder="1" applyAlignment="1" applyProtection="1">
      <alignment horizontal="left" vertical="top" wrapText="1"/>
    </xf>
    <xf numFmtId="0" fontId="14"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0" fontId="17" fillId="0" borderId="17"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6" fillId="0" borderId="1" xfId="2" applyFont="1" applyBorder="1" applyAlignment="1">
      <alignment horizontal="left" vertical="center" wrapText="1"/>
    </xf>
    <xf numFmtId="0" fontId="5" fillId="0" borderId="0" xfId="2" applyAlignment="1">
      <alignment horizontal="center" vertical="center" wrapText="1"/>
    </xf>
    <xf numFmtId="0" fontId="6" fillId="0" borderId="0" xfId="2" applyFont="1" applyAlignment="1">
      <alignment horizontal="left" vertical="center" wrapText="1"/>
    </xf>
    <xf numFmtId="0" fontId="7" fillId="0" borderId="0" xfId="2" applyFont="1" applyAlignment="1">
      <alignment horizontal="center" vertical="center" wrapText="1"/>
    </xf>
    <xf numFmtId="0" fontId="5" fillId="0" borderId="1" xfId="2" applyBorder="1" applyAlignment="1">
      <alignment horizontal="center" vertical="center" wrapText="1"/>
    </xf>
    <xf numFmtId="9" fontId="18" fillId="0" borderId="1" xfId="3" applyFont="1" applyFill="1" applyBorder="1" applyAlignment="1" applyProtection="1">
      <alignment horizontal="center" vertical="top"/>
    </xf>
    <xf numFmtId="0" fontId="5" fillId="0" borderId="0" xfId="2" applyAlignment="1">
      <alignment vertical="top"/>
    </xf>
    <xf numFmtId="0" fontId="5" fillId="0" borderId="0" xfId="2"/>
    <xf numFmtId="0" fontId="19" fillId="3" borderId="18" xfId="2" applyFont="1" applyFill="1" applyBorder="1" applyAlignment="1">
      <alignment horizontal="center" vertical="top" wrapText="1"/>
    </xf>
    <xf numFmtId="0" fontId="20" fillId="3" borderId="19" xfId="2" applyFont="1" applyFill="1" applyBorder="1" applyAlignment="1">
      <alignment horizontal="left" vertical="top" wrapText="1"/>
    </xf>
    <xf numFmtId="0" fontId="19" fillId="3" borderId="20" xfId="2" applyFont="1" applyFill="1" applyBorder="1" applyAlignment="1">
      <alignment horizontal="center" vertical="top" wrapText="1"/>
    </xf>
    <xf numFmtId="0" fontId="20" fillId="3" borderId="21" xfId="2" applyFont="1" applyFill="1" applyBorder="1" applyAlignment="1">
      <alignment horizontal="left" vertical="top" wrapText="1"/>
    </xf>
    <xf numFmtId="0" fontId="20" fillId="3" borderId="22" xfId="2" applyFont="1" applyFill="1" applyBorder="1" applyAlignment="1">
      <alignment horizontal="left" vertical="top" wrapText="1"/>
    </xf>
    <xf numFmtId="0" fontId="21" fillId="4" borderId="20" xfId="2" applyFont="1" applyFill="1" applyBorder="1" applyAlignment="1">
      <alignment horizontal="center" vertical="top" wrapText="1"/>
    </xf>
    <xf numFmtId="0" fontId="19" fillId="3" borderId="23" xfId="2" applyFont="1" applyFill="1" applyBorder="1" applyAlignment="1">
      <alignment horizontal="center" vertical="top" wrapText="1"/>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Border="1" applyAlignment="1">
      <alignment horizontal="center" vertical="center" wrapText="1"/>
    </xf>
    <xf numFmtId="0" fontId="15" fillId="0" borderId="1" xfId="0" applyFont="1" applyFill="1" applyBorder="1" applyAlignment="1" applyProtection="1">
      <alignment horizontal="center" vertical="top" wrapText="1"/>
      <protection locked="0"/>
    </xf>
    <xf numFmtId="0" fontId="20" fillId="4" borderId="22" xfId="0" applyFont="1" applyFill="1" applyBorder="1" applyAlignment="1">
      <alignment horizontal="left" vertical="top" wrapText="1"/>
    </xf>
    <xf numFmtId="1" fontId="15" fillId="0" borderId="0" xfId="0" applyNumberFormat="1" applyFont="1" applyFill="1" applyBorder="1" applyAlignment="1">
      <alignment horizontal="center" vertical="center"/>
    </xf>
    <xf numFmtId="0" fontId="15" fillId="5" borderId="0" xfId="0" applyFont="1" applyFill="1" applyBorder="1" applyAlignment="1">
      <alignment vertical="top"/>
    </xf>
    <xf numFmtId="9" fontId="23" fillId="5" borderId="32" xfId="3" applyFont="1" applyFill="1" applyBorder="1" applyAlignment="1">
      <alignment horizontal="center"/>
    </xf>
    <xf numFmtId="164" fontId="24" fillId="5" borderId="32" xfId="0" applyNumberFormat="1" applyFont="1" applyFill="1" applyBorder="1" applyAlignment="1">
      <alignment horizontal="center"/>
    </xf>
    <xf numFmtId="9" fontId="18" fillId="5" borderId="32" xfId="3" applyFont="1" applyFill="1" applyBorder="1" applyAlignment="1">
      <alignment horizontal="center"/>
    </xf>
    <xf numFmtId="164" fontId="13" fillId="5" borderId="32" xfId="0" applyNumberFormat="1" applyFont="1" applyFill="1" applyBorder="1" applyAlignment="1">
      <alignment horizontal="center"/>
    </xf>
    <xf numFmtId="0" fontId="15" fillId="0" borderId="0" xfId="0" applyFont="1" applyFill="1" applyBorder="1" applyAlignment="1">
      <alignment horizontal="center"/>
    </xf>
    <xf numFmtId="0" fontId="15" fillId="0" borderId="0" xfId="0" applyFont="1" applyFill="1" applyBorder="1" applyAlignment="1">
      <alignment horizontal="left"/>
    </xf>
    <xf numFmtId="0" fontId="15" fillId="0" borderId="0" xfId="0" applyFont="1" applyFill="1" applyBorder="1" applyAlignment="1">
      <alignment horizontal="center" vertical="center"/>
    </xf>
    <xf numFmtId="164" fontId="15" fillId="0" borderId="0" xfId="0" applyNumberFormat="1" applyFont="1" applyFill="1" applyBorder="1" applyAlignment="1">
      <alignment horizontal="right" vertical="center"/>
    </xf>
    <xf numFmtId="164" fontId="15" fillId="0" borderId="0" xfId="0" applyNumberFormat="1" applyFont="1" applyFill="1" applyBorder="1" applyAlignment="1">
      <alignment horizontal="left" vertical="center"/>
    </xf>
    <xf numFmtId="164" fontId="16" fillId="0" borderId="0" xfId="0" applyNumberFormat="1" applyFont="1" applyFill="1" applyBorder="1" applyAlignment="1">
      <alignment horizontal="right" vertical="center"/>
    </xf>
    <xf numFmtId="164" fontId="16" fillId="0" borderId="0" xfId="0" applyNumberFormat="1" applyFont="1" applyFill="1" applyBorder="1" applyAlignment="1">
      <alignment horizontal="center" vertical="center"/>
    </xf>
    <xf numFmtId="164" fontId="16" fillId="0" borderId="0" xfId="0" applyNumberFormat="1" applyFont="1" applyFill="1" applyBorder="1" applyAlignment="1">
      <alignment horizontal="left" vertical="center"/>
    </xf>
    <xf numFmtId="164" fontId="15" fillId="0" borderId="0" xfId="0" applyNumberFormat="1" applyFont="1" applyFill="1" applyBorder="1" applyAlignment="1">
      <alignment horizontal="center" vertical="center"/>
    </xf>
    <xf numFmtId="0" fontId="15" fillId="0" borderId="1" xfId="0" applyFont="1" applyFill="1" applyBorder="1" applyAlignment="1">
      <alignment horizontal="left"/>
    </xf>
    <xf numFmtId="0" fontId="15" fillId="0" borderId="1" xfId="0" applyFont="1" applyFill="1" applyBorder="1" applyAlignment="1">
      <alignment horizontal="center" vertical="center"/>
    </xf>
    <xf numFmtId="1" fontId="7"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14" fillId="0" borderId="15"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164" fontId="5" fillId="0" borderId="5" xfId="2" applyNumberFormat="1" applyFill="1" applyBorder="1" applyAlignment="1">
      <alignment horizontal="center" vertical="center" wrapText="1"/>
    </xf>
    <xf numFmtId="9" fontId="5" fillId="0" borderId="5" xfId="3" applyFont="1" applyFill="1" applyBorder="1" applyAlignment="1">
      <alignment horizontal="center" vertical="center" wrapText="1"/>
    </xf>
    <xf numFmtId="9" fontId="0" fillId="0" borderId="5" xfId="3" applyFont="1" applyFill="1" applyBorder="1" applyAlignment="1">
      <alignment horizontal="center" vertical="center" wrapText="1"/>
    </xf>
    <xf numFmtId="164" fontId="0" fillId="0" borderId="5" xfId="3" applyNumberFormat="1" applyFont="1" applyFill="1" applyBorder="1" applyAlignment="1">
      <alignment horizontal="center" vertical="center" wrapText="1"/>
    </xf>
    <xf numFmtId="0" fontId="5" fillId="0" borderId="1" xfId="2" applyFill="1" applyBorder="1" applyAlignment="1">
      <alignment horizontal="center" vertical="center" wrapText="1"/>
    </xf>
    <xf numFmtId="9" fontId="5" fillId="0" borderId="1" xfId="3" applyFont="1" applyFill="1" applyBorder="1" applyAlignment="1">
      <alignment horizontal="center" vertical="center" wrapText="1"/>
    </xf>
    <xf numFmtId="164" fontId="5" fillId="0" borderId="1" xfId="2" applyNumberFormat="1" applyFill="1" applyBorder="1" applyAlignment="1">
      <alignment horizontal="center" vertical="center" wrapText="1"/>
    </xf>
    <xf numFmtId="9" fontId="0" fillId="0" borderId="1" xfId="3" applyFont="1" applyFill="1" applyBorder="1" applyAlignment="1">
      <alignment horizontal="center" vertical="center" wrapText="1"/>
    </xf>
    <xf numFmtId="9" fontId="0" fillId="0" borderId="1" xfId="4" applyFont="1" applyFill="1" applyBorder="1" applyAlignment="1">
      <alignment horizontal="center" vertical="center" wrapText="1"/>
    </xf>
    <xf numFmtId="164" fontId="6" fillId="0" borderId="5" xfId="2" applyNumberFormat="1" applyFont="1" applyFill="1" applyBorder="1" applyAlignment="1">
      <alignment horizontal="center" vertical="center" wrapText="1"/>
    </xf>
    <xf numFmtId="164" fontId="11" fillId="0" borderId="5" xfId="3" applyNumberFormat="1" applyFont="1" applyFill="1" applyBorder="1" applyAlignment="1">
      <alignment horizontal="center" vertical="center" wrapText="1"/>
    </xf>
    <xf numFmtId="164" fontId="6" fillId="0" borderId="1" xfId="2" applyNumberFormat="1" applyFont="1" applyFill="1" applyBorder="1" applyAlignment="1">
      <alignment horizontal="center" vertical="center" wrapText="1"/>
    </xf>
    <xf numFmtId="164" fontId="11" fillId="0" borderId="1" xfId="4" applyNumberFormat="1" applyFont="1" applyFill="1" applyBorder="1" applyAlignment="1">
      <alignment horizontal="center" vertical="center" wrapText="1"/>
    </xf>
    <xf numFmtId="0" fontId="25" fillId="6" borderId="0" xfId="5" applyFont="1" applyFill="1" applyAlignment="1">
      <alignment vertical="top"/>
    </xf>
    <xf numFmtId="0" fontId="26" fillId="7" borderId="0" xfId="5" applyFont="1" applyFill="1"/>
    <xf numFmtId="49" fontId="27" fillId="6" borderId="0" xfId="5" applyNumberFormat="1" applyFont="1" applyFill="1" applyAlignment="1">
      <alignment horizontal="right" vertical="top"/>
    </xf>
    <xf numFmtId="49" fontId="28" fillId="6" borderId="0" xfId="5" applyNumberFormat="1" applyFont="1" applyFill="1" applyAlignment="1">
      <alignment horizontal="right" vertical="top"/>
    </xf>
    <xf numFmtId="0" fontId="25" fillId="7" borderId="0" xfId="5" applyFont="1" applyFill="1" applyAlignment="1">
      <alignment vertical="top"/>
    </xf>
    <xf numFmtId="49" fontId="28" fillId="7" borderId="0" xfId="5" applyNumberFormat="1" applyFont="1" applyFill="1" applyAlignment="1">
      <alignment horizontal="right" vertical="top"/>
    </xf>
    <xf numFmtId="49" fontId="5" fillId="0" borderId="0" xfId="2" applyNumberFormat="1"/>
    <xf numFmtId="1" fontId="6" fillId="0" borderId="1" xfId="2" applyNumberFormat="1" applyFont="1" applyBorder="1" applyAlignment="1">
      <alignment horizontal="left" vertical="center" wrapText="1"/>
    </xf>
    <xf numFmtId="1" fontId="5" fillId="0" borderId="1" xfId="2" applyNumberFormat="1" applyFont="1" applyBorder="1" applyAlignment="1">
      <alignment horizontal="left" vertical="center" wrapText="1"/>
    </xf>
    <xf numFmtId="1" fontId="0" fillId="0" borderId="1" xfId="0" applyNumberFormat="1" applyBorder="1" applyAlignment="1">
      <alignment horizontal="left" vertical="center" wrapText="1"/>
    </xf>
    <xf numFmtId="0" fontId="29" fillId="3" borderId="33" xfId="1" applyFont="1" applyFill="1" applyBorder="1" applyAlignment="1" applyProtection="1">
      <alignment horizontal="left" vertical="top" wrapText="1"/>
    </xf>
    <xf numFmtId="0" fontId="22" fillId="3" borderId="24" xfId="2" applyFont="1" applyFill="1" applyBorder="1" applyAlignment="1">
      <alignment horizontal="center" vertical="center" wrapText="1"/>
    </xf>
    <xf numFmtId="0" fontId="22" fillId="3" borderId="25" xfId="2" applyFont="1" applyFill="1" applyBorder="1" applyAlignment="1">
      <alignment horizontal="center" vertical="center" wrapText="1"/>
    </xf>
    <xf numFmtId="0" fontId="14" fillId="0" borderId="1" xfId="0" applyFont="1" applyFill="1" applyBorder="1" applyAlignment="1" applyProtection="1">
      <alignment horizontal="center" vertical="top"/>
      <protection locked="0"/>
    </xf>
    <xf numFmtId="1" fontId="14" fillId="0" borderId="1" xfId="0" applyNumberFormat="1" applyFont="1" applyFill="1" applyBorder="1" applyAlignment="1" applyProtection="1">
      <alignment horizontal="center" vertical="top"/>
      <protection locked="0"/>
    </xf>
    <xf numFmtId="0" fontId="14" fillId="0" borderId="29" xfId="0" applyFont="1" applyFill="1" applyBorder="1" applyAlignment="1" applyProtection="1">
      <alignment horizontal="left" vertical="top"/>
    </xf>
    <xf numFmtId="0" fontId="14" fillId="0" borderId="17" xfId="0" applyFont="1" applyFill="1" applyBorder="1" applyAlignment="1" applyProtection="1">
      <alignment horizontal="left" vertical="top"/>
    </xf>
    <xf numFmtId="0" fontId="14" fillId="0" borderId="30" xfId="0" applyFont="1" applyFill="1" applyBorder="1" applyAlignment="1" applyProtection="1">
      <alignment horizontal="center" vertical="top"/>
    </xf>
    <xf numFmtId="0" fontId="14" fillId="0" borderId="31" xfId="0" applyFont="1" applyFill="1" applyBorder="1" applyAlignment="1" applyProtection="1">
      <alignment horizontal="center" vertical="top"/>
    </xf>
    <xf numFmtId="0" fontId="14" fillId="0" borderId="26" xfId="0" applyFont="1" applyFill="1" applyBorder="1" applyAlignment="1" applyProtection="1">
      <alignment horizontal="center" vertical="top"/>
    </xf>
    <xf numFmtId="0" fontId="14" fillId="0" borderId="27" xfId="0" applyFont="1" applyFill="1" applyBorder="1" applyAlignment="1" applyProtection="1">
      <alignment horizontal="center" vertical="top"/>
    </xf>
    <xf numFmtId="0" fontId="14" fillId="0" borderId="28" xfId="0" applyFont="1" applyFill="1" applyBorder="1" applyAlignment="1" applyProtection="1">
      <alignment horizontal="center" vertical="top"/>
    </xf>
    <xf numFmtId="0" fontId="14" fillId="0" borderId="15"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9" fontId="15" fillId="0" borderId="1" xfId="3" applyFont="1" applyFill="1" applyBorder="1" applyAlignment="1">
      <alignment horizontal="center" vertical="center"/>
    </xf>
    <xf numFmtId="0" fontId="15" fillId="0" borderId="1" xfId="0" applyFont="1" applyFill="1" applyBorder="1" applyAlignment="1">
      <alignment horizontal="center"/>
    </xf>
    <xf numFmtId="0" fontId="14" fillId="0" borderId="1" xfId="0" applyFont="1" applyFill="1" applyBorder="1" applyAlignment="1">
      <alignment horizontal="center"/>
    </xf>
    <xf numFmtId="1" fontId="6" fillId="0" borderId="1" xfId="2" applyNumberFormat="1" applyFont="1" applyBorder="1" applyAlignment="1">
      <alignment horizontal="left" vertical="center"/>
    </xf>
    <xf numFmtId="0" fontId="6" fillId="0" borderId="1" xfId="2" applyFont="1" applyBorder="1" applyAlignment="1">
      <alignment horizontal="left" vertical="center"/>
    </xf>
    <xf numFmtId="0" fontId="6" fillId="0" borderId="0" xfId="2" applyFont="1" applyAlignment="1">
      <alignment horizontal="left" vertical="center"/>
    </xf>
  </cellXfs>
  <cellStyles count="6">
    <cellStyle name="Hiperłącze" xfId="1" builtinId="8"/>
    <cellStyle name="Normal 2" xfId="2" xr:uid="{00000000-0005-0000-0000-000001000000}"/>
    <cellStyle name="Normalny" xfId="0" builtinId="0"/>
    <cellStyle name="Normalny 2" xfId="5" xr:uid="{00000000-0005-0000-0000-000003000000}"/>
    <cellStyle name="Percent 2" xfId="4" xr:uid="{00000000-0005-0000-0000-000004000000}"/>
    <cellStyle name="Procentowy" xfId="3" builtinId="5"/>
  </cellStyles>
  <dxfs count="0"/>
  <tableStyles count="0" defaultTableStyle="TableStyleMedium9" defaultPivotStyle="PivotStyleLight16"/>
  <colors>
    <mruColors>
      <color rgb="FF0000FF"/>
      <color rgb="FF66FF66"/>
      <color rgb="FF00FF00"/>
      <color rgb="FF00CC00"/>
      <color rgb="FF006600"/>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Echiniscoidea%20ver.%201.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4"/>
  <sheetViews>
    <sheetView tabSelected="1" workbookViewId="0">
      <selection activeCell="B2" sqref="B2:C2"/>
    </sheetView>
  </sheetViews>
  <sheetFormatPr defaultColWidth="9.140625" defaultRowHeight="12.75" x14ac:dyDescent="0.2"/>
  <cols>
    <col min="1" max="1" width="3" style="70" customWidth="1"/>
    <col min="2" max="2" width="3.7109375" style="69" customWidth="1"/>
    <col min="3" max="3" width="115.7109375" style="70" customWidth="1"/>
    <col min="4" max="16384" width="9.140625" style="70"/>
  </cols>
  <sheetData>
    <row r="1" spans="2:3" ht="13.5" thickBot="1" x14ac:dyDescent="0.25"/>
    <row r="2" spans="2:3" ht="19.5" thickBot="1" x14ac:dyDescent="0.25">
      <c r="B2" s="131" t="s">
        <v>55</v>
      </c>
      <c r="C2" s="132"/>
    </row>
    <row r="3" spans="2:3" ht="15.75" x14ac:dyDescent="0.2">
      <c r="B3" s="71">
        <v>1</v>
      </c>
      <c r="C3" s="72" t="s">
        <v>61</v>
      </c>
    </row>
    <row r="4" spans="2:3" ht="63" x14ac:dyDescent="0.2">
      <c r="B4" s="73">
        <v>2</v>
      </c>
      <c r="C4" s="74" t="s">
        <v>59</v>
      </c>
    </row>
    <row r="5" spans="2:3" ht="47.25" x14ac:dyDescent="0.2">
      <c r="B5" s="71">
        <v>3</v>
      </c>
      <c r="C5" s="74" t="s">
        <v>101</v>
      </c>
    </row>
    <row r="6" spans="2:3" ht="47.25" x14ac:dyDescent="0.2">
      <c r="B6" s="73">
        <v>4</v>
      </c>
      <c r="C6" s="74" t="s">
        <v>60</v>
      </c>
    </row>
    <row r="7" spans="2:3" ht="31.5" x14ac:dyDescent="0.2">
      <c r="B7" s="71">
        <v>5</v>
      </c>
      <c r="C7" s="74" t="s">
        <v>58</v>
      </c>
    </row>
    <row r="8" spans="2:3" ht="31.5" x14ac:dyDescent="0.2">
      <c r="B8" s="73">
        <v>6</v>
      </c>
      <c r="C8" s="74" t="s">
        <v>62</v>
      </c>
    </row>
    <row r="9" spans="2:3" ht="31.5" x14ac:dyDescent="0.2">
      <c r="B9" s="71">
        <v>7</v>
      </c>
      <c r="C9" s="75" t="s">
        <v>56</v>
      </c>
    </row>
    <row r="10" spans="2:3" ht="78.75" x14ac:dyDescent="0.2">
      <c r="B10" s="76">
        <v>8</v>
      </c>
      <c r="C10" s="83" t="s">
        <v>102</v>
      </c>
    </row>
    <row r="11" spans="2:3" ht="16.5" thickBot="1" x14ac:dyDescent="0.25">
      <c r="B11" s="77">
        <v>9</v>
      </c>
      <c r="C11" s="130" t="s">
        <v>57</v>
      </c>
    </row>
    <row r="14" spans="2:3" x14ac:dyDescent="0.2">
      <c r="C14" s="126"/>
    </row>
  </sheetData>
  <sheetProtection algorithmName="SHA-512" hashValue="iSkK6m4nJ9UH3BN+dIRQp6pXyPrG+7YqZnFLAduP+i/3t/lLE8YxL2fTkS2/Q+rpyc3ItPVdQ3TtpoEOkTyxYQ==" saltValue="I2YuD6LMOwk2URdLmrNmpg==" spinCount="100000" sheet="1" objects="1" scenarios="1"/>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99FF"/>
  </sheetPr>
  <dimension ref="A1:AH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6.85546875" style="65" customWidth="1"/>
    <col min="2" max="2" width="16.85546875" style="80" customWidth="1"/>
    <col min="3" max="3" width="9.140625" style="66"/>
    <col min="4" max="4" width="9.140625" style="64" customWidth="1"/>
    <col min="5" max="26" width="9.140625" style="64"/>
    <col min="27" max="34" width="6.7109375" style="64" customWidth="1"/>
    <col min="35" max="16384" width="9.140625" style="64"/>
  </cols>
  <sheetData>
    <row r="1" spans="1:34" ht="38.25" x14ac:dyDescent="0.2">
      <c r="A1" s="63" t="s">
        <v>63</v>
      </c>
      <c r="B1" s="81" t="s">
        <v>64</v>
      </c>
      <c r="C1" s="67" t="s">
        <v>47</v>
      </c>
      <c r="D1" s="82" t="s">
        <v>4</v>
      </c>
      <c r="E1" s="82" t="s">
        <v>48</v>
      </c>
      <c r="F1" s="82" t="s">
        <v>49</v>
      </c>
      <c r="G1" s="82" t="s">
        <v>50</v>
      </c>
      <c r="H1" s="82" t="s">
        <v>51</v>
      </c>
      <c r="I1" s="82" t="s">
        <v>52</v>
      </c>
      <c r="J1" s="82" t="s">
        <v>85</v>
      </c>
      <c r="K1" s="82" t="s">
        <v>86</v>
      </c>
      <c r="L1" s="82" t="s">
        <v>93</v>
      </c>
      <c r="M1" s="82" t="s">
        <v>90</v>
      </c>
      <c r="N1" s="82" t="s">
        <v>87</v>
      </c>
      <c r="O1" s="82" t="s">
        <v>94</v>
      </c>
      <c r="P1" s="82" t="s">
        <v>91</v>
      </c>
      <c r="Q1" s="82" t="s">
        <v>88</v>
      </c>
      <c r="R1" s="82" t="s">
        <v>95</v>
      </c>
      <c r="S1" s="82" t="s">
        <v>92</v>
      </c>
      <c r="T1" s="82" t="s">
        <v>89</v>
      </c>
      <c r="U1" s="82" t="s">
        <v>96</v>
      </c>
      <c r="V1" s="82" t="s">
        <v>5</v>
      </c>
      <c r="W1" s="82" t="s">
        <v>26</v>
      </c>
      <c r="X1" s="82" t="s">
        <v>27</v>
      </c>
      <c r="Y1" s="82" t="s">
        <v>6</v>
      </c>
      <c r="Z1" s="82" t="s">
        <v>8</v>
      </c>
      <c r="AA1" s="82" t="s">
        <v>65</v>
      </c>
      <c r="AB1" s="82" t="s">
        <v>66</v>
      </c>
      <c r="AC1" s="82" t="s">
        <v>67</v>
      </c>
      <c r="AD1" s="82" t="s">
        <v>68</v>
      </c>
      <c r="AE1" s="82" t="s">
        <v>69</v>
      </c>
      <c r="AF1" s="82" t="s">
        <v>70</v>
      </c>
      <c r="AG1" s="82" t="s">
        <v>71</v>
      </c>
      <c r="AH1" s="82" t="s">
        <v>72</v>
      </c>
    </row>
    <row r="2" spans="1:34" ht="25.5" x14ac:dyDescent="0.2">
      <c r="A2" s="127" t="str">
        <f>'males_stats (μm)'!A$2</f>
        <v>Nebularmis auratus</v>
      </c>
      <c r="B2" s="129" t="str">
        <f>'males_stats (μm)'!B$2</f>
        <v>MM.003</v>
      </c>
      <c r="C2" s="101" t="str">
        <f>males!B1</f>
        <v>1 (HOL)</v>
      </c>
      <c r="D2" s="103" t="str">
        <f>IF(males!C3&gt;0,males!C3,"")</f>
        <v/>
      </c>
      <c r="E2" s="116" t="str">
        <f>IF(males!C6&gt;0,males!C6,"")</f>
        <v/>
      </c>
      <c r="F2" s="116" t="str">
        <f>IF(males!C7&gt;0,males!C7,"")</f>
        <v/>
      </c>
      <c r="G2" s="116" t="str">
        <f>IF(males!C8&gt;0,males!C8,"")</f>
        <v/>
      </c>
      <c r="H2" s="116" t="str">
        <f>IF(males!C9&gt;0,males!C9,"")</f>
        <v/>
      </c>
      <c r="I2" s="116" t="str">
        <f>IF(males!C10&gt;0,males!C10,"")</f>
        <v/>
      </c>
      <c r="J2" s="117" t="str">
        <f>IF(males!C14&gt;0,males!C14,"")</f>
        <v/>
      </c>
      <c r="K2" s="116" t="str">
        <f>IF(males!C15&gt;0,males!C15,"")</f>
        <v/>
      </c>
      <c r="L2" s="116" t="str">
        <f>IF(males!C16&gt;0,males!C16,"")</f>
        <v/>
      </c>
      <c r="M2" s="116" t="str">
        <f>IF(males!C17&gt;0,males!C17,"")</f>
        <v/>
      </c>
      <c r="N2" s="116" t="str">
        <f>IF(males!C18&gt;0,males!C18,"")</f>
        <v/>
      </c>
      <c r="O2" s="116" t="str">
        <f>IF(males!C19&gt;0,males!C19,"")</f>
        <v/>
      </c>
      <c r="P2" s="116" t="str">
        <f>IF(males!C20&gt;0,males!C20,"")</f>
        <v/>
      </c>
      <c r="Q2" s="116" t="str">
        <f>IF(males!C21&gt;0,males!C21,"")</f>
        <v/>
      </c>
      <c r="R2" s="116" t="str">
        <f>IF(males!C22&gt;0,males!C22,"")</f>
        <v/>
      </c>
      <c r="S2" s="116" t="str">
        <f>IF(males!C23&gt;0,males!C23,"")</f>
        <v/>
      </c>
      <c r="T2" s="116" t="str">
        <f>IF(males!C24&gt;0,males!C24,"")</f>
        <v/>
      </c>
      <c r="U2" s="116" t="str">
        <f>IF(males!C25&gt;0,males!C25,"")</f>
        <v/>
      </c>
      <c r="V2" s="116" t="str">
        <f>IF(males!C26&gt;0,males!C26,"")</f>
        <v/>
      </c>
      <c r="W2" s="116" t="str">
        <f>IF(males!C27&gt;0,males!C27,"")</f>
        <v/>
      </c>
      <c r="X2" s="116" t="str">
        <f>IF(males!C28&gt;0,males!C28,"")</f>
        <v/>
      </c>
      <c r="Y2" s="116" t="str">
        <f>IF(males!C29&gt;0,males!C29,"")</f>
        <v/>
      </c>
      <c r="Z2" s="116" t="str">
        <f>IF(males!C31&gt;0,males!C31,"")</f>
        <v/>
      </c>
      <c r="AA2" s="116" t="str">
        <f>IF(males!C33&gt;0,males!C33,"")</f>
        <v/>
      </c>
      <c r="AB2" s="116" t="str">
        <f>IF(males!C34&gt;0,males!C34,"")</f>
        <v/>
      </c>
      <c r="AC2" s="116" t="str">
        <f>IF(males!C37&gt;0,males!C37,"")</f>
        <v/>
      </c>
      <c r="AD2" s="116" t="str">
        <f>IF(males!C38&gt;0,males!C38,"")</f>
        <v/>
      </c>
      <c r="AE2" s="116" t="str">
        <f>IF(males!C41&gt;0,males!C41,"")</f>
        <v/>
      </c>
      <c r="AF2" s="118" t="str">
        <f>IF(males!C42&gt;0,males!C42,"")</f>
        <v/>
      </c>
      <c r="AG2" s="118" t="str">
        <f>IF(males!C45&gt;0,males!C45,"")</f>
        <v/>
      </c>
      <c r="AH2" s="118" t="str">
        <f>IF(males!C46&gt;0,males!C46,"")</f>
        <v/>
      </c>
    </row>
    <row r="3" spans="1:34" ht="25.5" x14ac:dyDescent="0.2">
      <c r="A3" s="127" t="str">
        <f>'males_stats (μm)'!A$2</f>
        <v>Nebularmis auratus</v>
      </c>
      <c r="B3" s="129" t="str">
        <f>'males_stats (μm)'!B$2</f>
        <v>MM.003</v>
      </c>
      <c r="C3" s="101">
        <f>males!D1</f>
        <v>2</v>
      </c>
      <c r="D3" s="103" t="str">
        <f>IF(males!E3&gt;0,males!E3,"")</f>
        <v/>
      </c>
      <c r="E3" s="118" t="str">
        <f>IF(males!E6&gt;0,males!E6,"")</f>
        <v/>
      </c>
      <c r="F3" s="118" t="str">
        <f>IF(males!E7&gt;0,males!E7,"")</f>
        <v/>
      </c>
      <c r="G3" s="118" t="str">
        <f>IF(males!E8&gt;0,males!E8,"")</f>
        <v/>
      </c>
      <c r="H3" s="118" t="str">
        <f>IF(males!E9&gt;0,males!E9,"")</f>
        <v/>
      </c>
      <c r="I3" s="118" t="str">
        <f>IF(males!E10&gt;0,males!E10,"")</f>
        <v/>
      </c>
      <c r="J3" s="119" t="str">
        <f>IF(males!E14&gt;0,males!E14,"")</f>
        <v/>
      </c>
      <c r="K3" s="118" t="str">
        <f>IF(males!E15&gt;0,males!E15,"")</f>
        <v/>
      </c>
      <c r="L3" s="118" t="str">
        <f>IF(males!E16&gt;0,males!E16,"")</f>
        <v/>
      </c>
      <c r="M3" s="118" t="str">
        <f>IF(males!E17&gt;0,males!E17,"")</f>
        <v/>
      </c>
      <c r="N3" s="118" t="str">
        <f>IF(males!E18&gt;0,males!E18,"")</f>
        <v/>
      </c>
      <c r="O3" s="118" t="str">
        <f>IF(males!E19&gt;0,males!E19,"")</f>
        <v/>
      </c>
      <c r="P3" s="118" t="str">
        <f>IF(males!E20&gt;0,males!E20,"")</f>
        <v/>
      </c>
      <c r="Q3" s="118" t="str">
        <f>IF(males!E21&gt;0,males!E21,"")</f>
        <v/>
      </c>
      <c r="R3" s="118" t="str">
        <f>IF(males!E22&gt;0,males!E22,"")</f>
        <v/>
      </c>
      <c r="S3" s="118" t="str">
        <f>IF(males!E23&gt;0,males!E23,"")</f>
        <v/>
      </c>
      <c r="T3" s="118" t="str">
        <f>IF(males!E24&gt;0,males!E24,"")</f>
        <v/>
      </c>
      <c r="U3" s="118" t="str">
        <f>IF(males!E25&gt;0,males!E25,"")</f>
        <v/>
      </c>
      <c r="V3" s="118" t="str">
        <f>IF(males!E26&gt;0,males!E26,"")</f>
        <v/>
      </c>
      <c r="W3" s="118" t="str">
        <f>IF(males!E27&gt;0,males!E27,"")</f>
        <v/>
      </c>
      <c r="X3" s="118" t="str">
        <f>IF(males!E28&gt;0,males!E28,"")</f>
        <v/>
      </c>
      <c r="Y3" s="118" t="str">
        <f>IF(males!E29&gt;0,males!E29,"")</f>
        <v/>
      </c>
      <c r="Z3" s="118" t="str">
        <f>IF(males!E31&gt;0,males!E31,"")</f>
        <v/>
      </c>
      <c r="AA3" s="118" t="str">
        <f>IF(males!E33&gt;0,males!E33,"")</f>
        <v/>
      </c>
      <c r="AB3" s="118" t="str">
        <f>IF(males!E34&gt;0,males!E34,"")</f>
        <v/>
      </c>
      <c r="AC3" s="118" t="str">
        <f>IF(males!E37&gt;0,males!E37,"")</f>
        <v/>
      </c>
      <c r="AD3" s="118" t="str">
        <f>IF(males!E38&gt;0,males!E38,"")</f>
        <v/>
      </c>
      <c r="AE3" s="118" t="str">
        <f>IF(males!E41&gt;0,males!E41,"")</f>
        <v/>
      </c>
      <c r="AF3" s="118" t="str">
        <f>IF(males!E42&gt;0,males!E42,"")</f>
        <v/>
      </c>
      <c r="AG3" s="118" t="str">
        <f>IF(males!E45&gt;0,males!E45,"")</f>
        <v/>
      </c>
      <c r="AH3" s="118" t="str">
        <f>IF(males!E46&gt;0,males!E46,"")</f>
        <v/>
      </c>
    </row>
    <row r="4" spans="1:34" ht="25.5" x14ac:dyDescent="0.2">
      <c r="A4" s="127" t="str">
        <f>'males_stats (μm)'!A$2</f>
        <v>Nebularmis auratus</v>
      </c>
      <c r="B4" s="129" t="str">
        <f>'males_stats (μm)'!B$2</f>
        <v>MM.003</v>
      </c>
      <c r="C4" s="101">
        <f>males!F1</f>
        <v>3</v>
      </c>
      <c r="D4" s="103" t="str">
        <f>IF(males!G3&gt;0,males!G3,"")</f>
        <v/>
      </c>
      <c r="E4" s="118" t="str">
        <f>IF(males!G6&gt;0,males!G6,"")</f>
        <v/>
      </c>
      <c r="F4" s="118" t="str">
        <f>IF(males!G7&gt;0,males!G7,"")</f>
        <v/>
      </c>
      <c r="G4" s="118" t="str">
        <f>IF(males!G8&gt;0,males!G8,"")</f>
        <v/>
      </c>
      <c r="H4" s="118" t="str">
        <f>IF(males!G9&gt;0,males!G9,"")</f>
        <v/>
      </c>
      <c r="I4" s="118" t="str">
        <f>IF(males!G10&gt;0,males!G10,"")</f>
        <v/>
      </c>
      <c r="J4" s="119" t="str">
        <f>IF(males!G14&gt;0,males!G14,"")</f>
        <v/>
      </c>
      <c r="K4" s="118" t="str">
        <f>IF(males!G15&gt;0,males!G15,"")</f>
        <v/>
      </c>
      <c r="L4" s="118" t="str">
        <f>IF(males!G16&gt;0,males!G16,"")</f>
        <v/>
      </c>
      <c r="M4" s="118" t="str">
        <f>IF(males!G17&gt;0,males!G17,"")</f>
        <v/>
      </c>
      <c r="N4" s="118" t="str">
        <f>IF(males!G18&gt;0,males!G18,"")</f>
        <v/>
      </c>
      <c r="O4" s="118" t="str">
        <f>IF(males!G19&gt;0,males!G19,"")</f>
        <v/>
      </c>
      <c r="P4" s="118" t="str">
        <f>IF(males!G20&gt;0,males!G20,"")</f>
        <v/>
      </c>
      <c r="Q4" s="118" t="str">
        <f>IF(males!G21&gt;0,males!G21,"")</f>
        <v/>
      </c>
      <c r="R4" s="118" t="str">
        <f>IF(males!G22&gt;0,males!G22,"")</f>
        <v/>
      </c>
      <c r="S4" s="118" t="str">
        <f>IF(males!G23&gt;0,males!G23,"")</f>
        <v/>
      </c>
      <c r="T4" s="118" t="str">
        <f>IF(males!G24&gt;0,males!G24,"")</f>
        <v/>
      </c>
      <c r="U4" s="118" t="str">
        <f>IF(males!G25&gt;0,males!G25,"")</f>
        <v/>
      </c>
      <c r="V4" s="118" t="str">
        <f>IF(males!G26&gt;0,males!G26,"")</f>
        <v/>
      </c>
      <c r="W4" s="118" t="str">
        <f>IF(males!G27&gt;0,males!G27,"")</f>
        <v/>
      </c>
      <c r="X4" s="118" t="str">
        <f>IF(males!G28&gt;0,males!G28,"")</f>
        <v/>
      </c>
      <c r="Y4" s="118" t="str">
        <f>IF(males!G29&gt;0,males!G29,"")</f>
        <v/>
      </c>
      <c r="Z4" s="118" t="str">
        <f>IF(males!G31&gt;0,males!G31,"")</f>
        <v/>
      </c>
      <c r="AA4" s="118" t="str">
        <f>IF(males!G33&gt;0,males!G33,"")</f>
        <v/>
      </c>
      <c r="AB4" s="118" t="str">
        <f>IF(males!G34&gt;0,males!G34,"")</f>
        <v/>
      </c>
      <c r="AC4" s="118" t="str">
        <f>IF(males!G37&gt;0,males!G37,"")</f>
        <v/>
      </c>
      <c r="AD4" s="118" t="str">
        <f>IF(males!G38&gt;0,males!G38,"")</f>
        <v/>
      </c>
      <c r="AE4" s="118" t="str">
        <f>IF(males!G41&gt;0,males!G41,"")</f>
        <v/>
      </c>
      <c r="AF4" s="118" t="str">
        <f>IF(males!G42&gt;0,males!G42,"")</f>
        <v/>
      </c>
      <c r="AG4" s="118" t="str">
        <f>IF(males!G45&gt;0,males!G45,"")</f>
        <v/>
      </c>
      <c r="AH4" s="118" t="str">
        <f>IF(males!G46&gt;0,males!G46,"")</f>
        <v/>
      </c>
    </row>
    <row r="5" spans="1:34" ht="25.5" x14ac:dyDescent="0.2">
      <c r="A5" s="127" t="str">
        <f>'males_stats (μm)'!A$2</f>
        <v>Nebularmis auratus</v>
      </c>
      <c r="B5" s="129" t="str">
        <f>'males_stats (μm)'!B$2</f>
        <v>MM.003</v>
      </c>
      <c r="C5" s="101">
        <f>males!H1</f>
        <v>4</v>
      </c>
      <c r="D5" s="103" t="str">
        <f>IF(males!I3&gt;0,males!I3,"")</f>
        <v/>
      </c>
      <c r="E5" s="118" t="str">
        <f>IF(males!I6&gt;0,males!I6,"")</f>
        <v/>
      </c>
      <c r="F5" s="118" t="str">
        <f>IF(males!I7&gt;0,males!I7,"")</f>
        <v/>
      </c>
      <c r="G5" s="118" t="str">
        <f>IF(males!I8&gt;0,males!I8,"")</f>
        <v/>
      </c>
      <c r="H5" s="118" t="str">
        <f>IF(males!I9&gt;0,males!I9,"")</f>
        <v/>
      </c>
      <c r="I5" s="118" t="str">
        <f>IF(males!I10&gt;0,males!I10,"")</f>
        <v/>
      </c>
      <c r="J5" s="119" t="str">
        <f>IF(males!I14&gt;0,males!I14,"")</f>
        <v/>
      </c>
      <c r="K5" s="118" t="str">
        <f>IF(males!I15&gt;0,males!I15,"")</f>
        <v/>
      </c>
      <c r="L5" s="118" t="str">
        <f>IF(males!I16&gt;0,males!I16,"")</f>
        <v/>
      </c>
      <c r="M5" s="118" t="str">
        <f>IF(males!I17&gt;0,males!I17,"")</f>
        <v/>
      </c>
      <c r="N5" s="118" t="str">
        <f>IF(males!I18&gt;0,males!I18,"")</f>
        <v/>
      </c>
      <c r="O5" s="118" t="str">
        <f>IF(males!I19&gt;0,males!I19,"")</f>
        <v/>
      </c>
      <c r="P5" s="118" t="str">
        <f>IF(males!I20&gt;0,males!I20,"")</f>
        <v/>
      </c>
      <c r="Q5" s="118" t="str">
        <f>IF(males!I21&gt;0,males!I21,"")</f>
        <v/>
      </c>
      <c r="R5" s="118" t="str">
        <f>IF(males!I22&gt;0,males!I22,"")</f>
        <v/>
      </c>
      <c r="S5" s="118" t="str">
        <f>IF(males!I23&gt;0,males!I23,"")</f>
        <v/>
      </c>
      <c r="T5" s="118" t="str">
        <f>IF(males!I24&gt;0,males!I24,"")</f>
        <v/>
      </c>
      <c r="U5" s="118" t="str">
        <f>IF(males!I25&gt;0,males!I25,"")</f>
        <v/>
      </c>
      <c r="V5" s="118" t="str">
        <f>IF(males!I26&gt;0,males!I26,"")</f>
        <v/>
      </c>
      <c r="W5" s="118" t="str">
        <f>IF(males!I27&gt;0,males!I27,"")</f>
        <v/>
      </c>
      <c r="X5" s="118" t="str">
        <f>IF(males!I28&gt;0,males!I28,"")</f>
        <v/>
      </c>
      <c r="Y5" s="118" t="str">
        <f>IF(males!I29&gt;0,males!I29,"")</f>
        <v/>
      </c>
      <c r="Z5" s="118" t="str">
        <f>IF(males!I31&gt;0,males!I31,"")</f>
        <v/>
      </c>
      <c r="AA5" s="118" t="str">
        <f>IF(males!I33&gt;0,males!I33,"")</f>
        <v/>
      </c>
      <c r="AB5" s="118" t="str">
        <f>IF(males!I34&gt;0,males!I34,"")</f>
        <v/>
      </c>
      <c r="AC5" s="118" t="str">
        <f>IF(males!I37&gt;0,males!I37,"")</f>
        <v/>
      </c>
      <c r="AD5" s="118" t="str">
        <f>IF(males!I38&gt;0,males!I38,"")</f>
        <v/>
      </c>
      <c r="AE5" s="118" t="str">
        <f>IF(males!I41&gt;0,males!I41,"")</f>
        <v/>
      </c>
      <c r="AF5" s="118" t="str">
        <f>IF(males!I42&gt;0,males!I42,"")</f>
        <v/>
      </c>
      <c r="AG5" s="118" t="str">
        <f>IF(males!I45&gt;0,males!I45,"")</f>
        <v/>
      </c>
      <c r="AH5" s="118" t="str">
        <f>IF(males!I46&gt;0,males!I46,"")</f>
        <v/>
      </c>
    </row>
    <row r="6" spans="1:34" ht="25.5" x14ac:dyDescent="0.2">
      <c r="A6" s="127" t="str">
        <f>'males_stats (μm)'!A$2</f>
        <v>Nebularmis auratus</v>
      </c>
      <c r="B6" s="129" t="str">
        <f>'males_stats (μm)'!B$2</f>
        <v>MM.003</v>
      </c>
      <c r="C6" s="101">
        <f>males!J1</f>
        <v>5</v>
      </c>
      <c r="D6" s="103" t="str">
        <f>IF(males!K3&gt;0,males!K3,"")</f>
        <v/>
      </c>
      <c r="E6" s="118" t="str">
        <f>IF(males!K6&gt;0,males!K6,"")</f>
        <v/>
      </c>
      <c r="F6" s="118" t="str">
        <f>IF(males!K7&gt;0,males!K7,"")</f>
        <v/>
      </c>
      <c r="G6" s="118" t="str">
        <f>IF(males!K8&gt;0,males!K8,"")</f>
        <v/>
      </c>
      <c r="H6" s="118" t="str">
        <f>IF(males!K9&gt;0,males!K9,"")</f>
        <v/>
      </c>
      <c r="I6" s="118" t="str">
        <f>IF(males!K10&gt;0,males!K10,"")</f>
        <v/>
      </c>
      <c r="J6" s="119" t="str">
        <f>IF(males!K14&gt;0,males!K14,"")</f>
        <v/>
      </c>
      <c r="K6" s="118" t="str">
        <f>IF(males!K15&gt;0,males!K15,"")</f>
        <v/>
      </c>
      <c r="L6" s="118" t="str">
        <f>IF(males!K16&gt;0,males!K16,"")</f>
        <v/>
      </c>
      <c r="M6" s="118" t="str">
        <f>IF(males!K17&gt;0,males!K17,"")</f>
        <v/>
      </c>
      <c r="N6" s="118" t="str">
        <f>IF(males!K18&gt;0,males!K18,"")</f>
        <v/>
      </c>
      <c r="O6" s="118" t="str">
        <f>IF(males!K19&gt;0,males!K19,"")</f>
        <v/>
      </c>
      <c r="P6" s="118" t="str">
        <f>IF(males!K20&gt;0,males!K20,"")</f>
        <v/>
      </c>
      <c r="Q6" s="118" t="str">
        <f>IF(males!K21&gt;0,males!K21,"")</f>
        <v/>
      </c>
      <c r="R6" s="118" t="str">
        <f>IF(males!K22&gt;0,males!K22,"")</f>
        <v/>
      </c>
      <c r="S6" s="118" t="str">
        <f>IF(males!K23&gt;0,males!K23,"")</f>
        <v/>
      </c>
      <c r="T6" s="118" t="str">
        <f>IF(males!K24&gt;0,males!K24,"")</f>
        <v/>
      </c>
      <c r="U6" s="118" t="str">
        <f>IF(males!K25&gt;0,males!K25,"")</f>
        <v/>
      </c>
      <c r="V6" s="118" t="str">
        <f>IF(males!K26&gt;0,males!K26,"")</f>
        <v/>
      </c>
      <c r="W6" s="118" t="str">
        <f>IF(males!K27&gt;0,males!K27,"")</f>
        <v/>
      </c>
      <c r="X6" s="118" t="str">
        <f>IF(males!K28&gt;0,males!K28,"")</f>
        <v/>
      </c>
      <c r="Y6" s="118" t="str">
        <f>IF(males!K29&gt;0,males!K29,"")</f>
        <v/>
      </c>
      <c r="Z6" s="118" t="str">
        <f>IF(males!K31&gt;0,males!K31,"")</f>
        <v/>
      </c>
      <c r="AA6" s="118" t="str">
        <f>IF(males!K33&gt;0,males!K33,"")</f>
        <v/>
      </c>
      <c r="AB6" s="118" t="str">
        <f>IF(males!K34&gt;0,males!K34,"")</f>
        <v/>
      </c>
      <c r="AC6" s="118" t="str">
        <f>IF(males!K37&gt;0,males!K37,"")</f>
        <v/>
      </c>
      <c r="AD6" s="118" t="str">
        <f>IF(males!K38&gt;0,males!K38,"")</f>
        <v/>
      </c>
      <c r="AE6" s="118" t="str">
        <f>IF(males!K41&gt;0,males!K41,"")</f>
        <v/>
      </c>
      <c r="AF6" s="118" t="str">
        <f>IF(males!K42&gt;0,males!K42,"")</f>
        <v/>
      </c>
      <c r="AG6" s="118" t="str">
        <f>IF(males!K45&gt;0,males!K45,"")</f>
        <v/>
      </c>
      <c r="AH6" s="118" t="str">
        <f>IF(males!K46&gt;0,males!K46,"")</f>
        <v/>
      </c>
    </row>
    <row r="7" spans="1:34" ht="25.5" x14ac:dyDescent="0.2">
      <c r="A7" s="127" t="str">
        <f>'males_stats (μm)'!A$2</f>
        <v>Nebularmis auratus</v>
      </c>
      <c r="B7" s="129" t="str">
        <f>'males_stats (μm)'!B$2</f>
        <v>MM.003</v>
      </c>
      <c r="C7" s="101">
        <f>males!L1</f>
        <v>6</v>
      </c>
      <c r="D7" s="103" t="str">
        <f>IF(males!M3&gt;0,males!M3,"")</f>
        <v/>
      </c>
      <c r="E7" s="118" t="str">
        <f>IF(males!M6&gt;0,males!M6,"")</f>
        <v/>
      </c>
      <c r="F7" s="118" t="str">
        <f>IF(males!M7&gt;0,males!M7,"")</f>
        <v/>
      </c>
      <c r="G7" s="118" t="str">
        <f>IF(males!M8&gt;0,males!M8,"")</f>
        <v/>
      </c>
      <c r="H7" s="118" t="str">
        <f>IF(males!M9&gt;0,males!M9,"")</f>
        <v/>
      </c>
      <c r="I7" s="118" t="str">
        <f>IF(males!M10&gt;0,males!M10,"")</f>
        <v/>
      </c>
      <c r="J7" s="119" t="str">
        <f>IF(males!M14&gt;0,males!M14,"")</f>
        <v/>
      </c>
      <c r="K7" s="118" t="str">
        <f>IF(males!M15&gt;0,males!M15,"")</f>
        <v/>
      </c>
      <c r="L7" s="118" t="str">
        <f>IF(males!M16&gt;0,males!M16,"")</f>
        <v/>
      </c>
      <c r="M7" s="118" t="str">
        <f>IF(males!M17&gt;0,males!M17,"")</f>
        <v/>
      </c>
      <c r="N7" s="118" t="str">
        <f>IF(males!M18&gt;0,males!M18,"")</f>
        <v/>
      </c>
      <c r="O7" s="118" t="str">
        <f>IF(males!M19&gt;0,males!M19,"")</f>
        <v/>
      </c>
      <c r="P7" s="118" t="str">
        <f>IF(males!M20&gt;0,males!M20,"")</f>
        <v/>
      </c>
      <c r="Q7" s="118" t="str">
        <f>IF(males!M21&gt;0,males!M21,"")</f>
        <v/>
      </c>
      <c r="R7" s="118" t="str">
        <f>IF(males!M22&gt;0,males!M22,"")</f>
        <v/>
      </c>
      <c r="S7" s="118" t="str">
        <f>IF(males!M23&gt;0,males!M23,"")</f>
        <v/>
      </c>
      <c r="T7" s="118" t="str">
        <f>IF(males!M24&gt;0,males!M24,"")</f>
        <v/>
      </c>
      <c r="U7" s="118" t="str">
        <f>IF(males!M25&gt;0,males!M25,"")</f>
        <v/>
      </c>
      <c r="V7" s="118" t="str">
        <f>IF(males!M26&gt;0,males!M26,"")</f>
        <v/>
      </c>
      <c r="W7" s="118" t="str">
        <f>IF(males!M27&gt;0,males!M27,"")</f>
        <v/>
      </c>
      <c r="X7" s="118" t="str">
        <f>IF(males!M28&gt;0,males!M28,"")</f>
        <v/>
      </c>
      <c r="Y7" s="118" t="str">
        <f>IF(males!M29&gt;0,males!M29,"")</f>
        <v/>
      </c>
      <c r="Z7" s="118" t="str">
        <f>IF(males!M31&gt;0,males!M31,"")</f>
        <v/>
      </c>
      <c r="AA7" s="118" t="str">
        <f>IF(males!M33&gt;0,males!M33,"")</f>
        <v/>
      </c>
      <c r="AB7" s="118" t="str">
        <f>IF(males!M34&gt;0,males!M34,"")</f>
        <v/>
      </c>
      <c r="AC7" s="118" t="str">
        <f>IF(males!M37&gt;0,males!M37,"")</f>
        <v/>
      </c>
      <c r="AD7" s="118" t="str">
        <f>IF(males!M38&gt;0,males!M38,"")</f>
        <v/>
      </c>
      <c r="AE7" s="118" t="str">
        <f>IF(males!M41&gt;0,males!M41,"")</f>
        <v/>
      </c>
      <c r="AF7" s="118" t="str">
        <f>IF(males!M42&gt;0,males!M42,"")</f>
        <v/>
      </c>
      <c r="AG7" s="118" t="str">
        <f>IF(males!M45&gt;0,males!M45,"")</f>
        <v/>
      </c>
      <c r="AH7" s="118" t="str">
        <f>IF(males!M46&gt;0,males!M46,"")</f>
        <v/>
      </c>
    </row>
    <row r="8" spans="1:34" ht="25.5" x14ac:dyDescent="0.2">
      <c r="A8" s="127" t="str">
        <f>'males_stats (μm)'!A$2</f>
        <v>Nebularmis auratus</v>
      </c>
      <c r="B8" s="129" t="str">
        <f>'males_stats (μm)'!B$2</f>
        <v>MM.003</v>
      </c>
      <c r="C8" s="101">
        <f>males!N1</f>
        <v>7</v>
      </c>
      <c r="D8" s="103" t="str">
        <f>IF(males!O3&gt;0,males!O3,"")</f>
        <v/>
      </c>
      <c r="E8" s="118" t="str">
        <f>IF(males!O6&gt;0,males!O6,"")</f>
        <v/>
      </c>
      <c r="F8" s="118" t="str">
        <f>IF(males!O7&gt;0,males!O7,"")</f>
        <v/>
      </c>
      <c r="G8" s="118" t="str">
        <f>IF(males!O8&gt;0,males!O8,"")</f>
        <v/>
      </c>
      <c r="H8" s="118" t="str">
        <f>IF(males!O9&gt;0,males!O9,"")</f>
        <v/>
      </c>
      <c r="I8" s="118" t="str">
        <f>IF(males!O10&gt;0,males!O10,"")</f>
        <v/>
      </c>
      <c r="J8" s="119" t="str">
        <f>IF(males!O14&gt;0,males!O14,"")</f>
        <v/>
      </c>
      <c r="K8" s="118" t="str">
        <f>IF(males!O15&gt;0,males!O15,"")</f>
        <v/>
      </c>
      <c r="L8" s="118" t="str">
        <f>IF(males!O16&gt;0,males!O16,"")</f>
        <v/>
      </c>
      <c r="M8" s="118" t="str">
        <f>IF(males!O17&gt;0,males!O17,"")</f>
        <v/>
      </c>
      <c r="N8" s="118" t="str">
        <f>IF(males!O18&gt;0,males!O18,"")</f>
        <v/>
      </c>
      <c r="O8" s="118" t="str">
        <f>IF(males!O19&gt;0,males!O19,"")</f>
        <v/>
      </c>
      <c r="P8" s="118" t="str">
        <f>IF(males!O20&gt;0,males!O20,"")</f>
        <v/>
      </c>
      <c r="Q8" s="118" t="str">
        <f>IF(males!O21&gt;0,males!O21,"")</f>
        <v/>
      </c>
      <c r="R8" s="118" t="str">
        <f>IF(males!O22&gt;0,males!O22,"")</f>
        <v/>
      </c>
      <c r="S8" s="118" t="str">
        <f>IF(males!O23&gt;0,males!O23,"")</f>
        <v/>
      </c>
      <c r="T8" s="118" t="str">
        <f>IF(males!O24&gt;0,males!O24,"")</f>
        <v/>
      </c>
      <c r="U8" s="118" t="str">
        <f>IF(males!O25&gt;0,males!O25,"")</f>
        <v/>
      </c>
      <c r="V8" s="118" t="str">
        <f>IF(males!O26&gt;0,males!O26,"")</f>
        <v/>
      </c>
      <c r="W8" s="118" t="str">
        <f>IF(males!O27&gt;0,males!O27,"")</f>
        <v/>
      </c>
      <c r="X8" s="118" t="str">
        <f>IF(males!O28&gt;0,males!O28,"")</f>
        <v/>
      </c>
      <c r="Y8" s="118" t="str">
        <f>IF(males!O29&gt;0,males!O29,"")</f>
        <v/>
      </c>
      <c r="Z8" s="118" t="str">
        <f>IF(males!O31&gt;0,males!O31,"")</f>
        <v/>
      </c>
      <c r="AA8" s="118" t="str">
        <f>IF(males!O33&gt;0,males!O33,"")</f>
        <v/>
      </c>
      <c r="AB8" s="118" t="str">
        <f>IF(males!O34&gt;0,males!O34,"")</f>
        <v/>
      </c>
      <c r="AC8" s="118" t="str">
        <f>IF(males!O37&gt;0,males!O37,"")</f>
        <v/>
      </c>
      <c r="AD8" s="118" t="str">
        <f>IF(males!O38&gt;0,males!O38,"")</f>
        <v/>
      </c>
      <c r="AE8" s="118" t="str">
        <f>IF(males!O41&gt;0,males!O41,"")</f>
        <v/>
      </c>
      <c r="AF8" s="118" t="str">
        <f>IF(males!O42&gt;0,males!O42,"")</f>
        <v/>
      </c>
      <c r="AG8" s="118" t="str">
        <f>IF(males!O45&gt;0,males!O45,"")</f>
        <v/>
      </c>
      <c r="AH8" s="118" t="str">
        <f>IF(males!O46&gt;0,males!O46,"")</f>
        <v/>
      </c>
    </row>
    <row r="9" spans="1:34" ht="25.5" x14ac:dyDescent="0.2">
      <c r="A9" s="127" t="str">
        <f>'males_stats (μm)'!A$2</f>
        <v>Nebularmis auratus</v>
      </c>
      <c r="B9" s="129" t="str">
        <f>'males_stats (μm)'!B$2</f>
        <v>MM.003</v>
      </c>
      <c r="C9" s="101">
        <f>males!P1</f>
        <v>8</v>
      </c>
      <c r="D9" s="103" t="str">
        <f>IF(males!Q3&gt;0,males!Q3,"")</f>
        <v/>
      </c>
      <c r="E9" s="118" t="str">
        <f>IF(males!Q6&gt;0,males!Q6,"")</f>
        <v/>
      </c>
      <c r="F9" s="118" t="str">
        <f>IF(males!Q7&gt;0,males!Q7,"")</f>
        <v/>
      </c>
      <c r="G9" s="118" t="str">
        <f>IF(males!Q8&gt;0,males!Q8,"")</f>
        <v/>
      </c>
      <c r="H9" s="118" t="str">
        <f>IF(males!Q9&gt;0,males!Q9,"")</f>
        <v/>
      </c>
      <c r="I9" s="118" t="str">
        <f>IF(males!Q10&gt;0,males!Q10,"")</f>
        <v/>
      </c>
      <c r="J9" s="119" t="str">
        <f>IF(males!Q14&gt;0,males!Q14,"")</f>
        <v/>
      </c>
      <c r="K9" s="118" t="str">
        <f>IF(males!Q15&gt;0,males!Q15,"")</f>
        <v/>
      </c>
      <c r="L9" s="118" t="str">
        <f>IF(males!Q16&gt;0,males!Q16,"")</f>
        <v/>
      </c>
      <c r="M9" s="118" t="str">
        <f>IF(males!Q17&gt;0,males!Q17,"")</f>
        <v/>
      </c>
      <c r="N9" s="118" t="str">
        <f>IF(males!Q18&gt;0,males!Q18,"")</f>
        <v/>
      </c>
      <c r="O9" s="118" t="str">
        <f>IF(males!Q19&gt;0,males!Q19,"")</f>
        <v/>
      </c>
      <c r="P9" s="118" t="str">
        <f>IF(males!Q20&gt;0,males!Q20,"")</f>
        <v/>
      </c>
      <c r="Q9" s="118" t="str">
        <f>IF(males!Q21&gt;0,males!Q21,"")</f>
        <v/>
      </c>
      <c r="R9" s="118" t="str">
        <f>IF(males!Q22&gt;0,males!Q22,"")</f>
        <v/>
      </c>
      <c r="S9" s="118" t="str">
        <f>IF(males!Q23&gt;0,males!Q23,"")</f>
        <v/>
      </c>
      <c r="T9" s="118" t="str">
        <f>IF(males!Q24&gt;0,males!Q24,"")</f>
        <v/>
      </c>
      <c r="U9" s="118" t="str">
        <f>IF(males!Q25&gt;0,males!Q25,"")</f>
        <v/>
      </c>
      <c r="V9" s="118" t="str">
        <f>IF(males!Q26&gt;0,males!Q26,"")</f>
        <v/>
      </c>
      <c r="W9" s="118" t="str">
        <f>IF(males!Q27&gt;0,males!Q27,"")</f>
        <v/>
      </c>
      <c r="X9" s="118" t="str">
        <f>IF(males!Q28&gt;0,males!Q28,"")</f>
        <v/>
      </c>
      <c r="Y9" s="118" t="str">
        <f>IF(males!Q29&gt;0,males!Q29,"")</f>
        <v/>
      </c>
      <c r="Z9" s="118" t="str">
        <f>IF(males!Q31&gt;0,males!Q31,"")</f>
        <v/>
      </c>
      <c r="AA9" s="118" t="str">
        <f>IF(males!Q33&gt;0,males!Q33,"")</f>
        <v/>
      </c>
      <c r="AB9" s="118" t="str">
        <f>IF(males!Q34&gt;0,males!Q34,"")</f>
        <v/>
      </c>
      <c r="AC9" s="118" t="str">
        <f>IF(males!Q37&gt;0,males!Q37,"")</f>
        <v/>
      </c>
      <c r="AD9" s="118" t="str">
        <f>IF(males!Q38&gt;0,males!Q38,"")</f>
        <v/>
      </c>
      <c r="AE9" s="118" t="str">
        <f>IF(males!Q41&gt;0,males!Q41,"")</f>
        <v/>
      </c>
      <c r="AF9" s="118" t="str">
        <f>IF(males!Q42&gt;0,males!Q42,"")</f>
        <v/>
      </c>
      <c r="AG9" s="118" t="str">
        <f>IF(males!Q45&gt;0,males!Q45,"")</f>
        <v/>
      </c>
      <c r="AH9" s="118" t="str">
        <f>IF(males!Q46&gt;0,males!Q46,"")</f>
        <v/>
      </c>
    </row>
    <row r="10" spans="1:34" ht="25.5" x14ac:dyDescent="0.2">
      <c r="A10" s="127" t="str">
        <f>'males_stats (μm)'!A$2</f>
        <v>Nebularmis auratus</v>
      </c>
      <c r="B10" s="129" t="str">
        <f>'males_stats (μm)'!B$2</f>
        <v>MM.003</v>
      </c>
      <c r="C10" s="101">
        <f>males!R1</f>
        <v>9</v>
      </c>
      <c r="D10" s="103" t="str">
        <f>IF(males!S3&gt;0,males!S3,"")</f>
        <v/>
      </c>
      <c r="E10" s="118" t="str">
        <f>IF(males!S6&gt;0,males!S6,"")</f>
        <v/>
      </c>
      <c r="F10" s="118" t="str">
        <f>IF(males!S7&gt;0,males!S7,"")</f>
        <v/>
      </c>
      <c r="G10" s="118" t="str">
        <f>IF(males!S8&gt;0,males!S8,"")</f>
        <v/>
      </c>
      <c r="H10" s="118" t="str">
        <f>IF(males!S9&gt;0,males!S9,"")</f>
        <v/>
      </c>
      <c r="I10" s="118" t="str">
        <f>IF(males!S10&gt;0,males!S10,"")</f>
        <v/>
      </c>
      <c r="J10" s="119" t="str">
        <f>IF(males!S14&gt;0,males!S14,"")</f>
        <v/>
      </c>
      <c r="K10" s="118" t="str">
        <f>IF(males!S15&gt;0,males!S15,"")</f>
        <v/>
      </c>
      <c r="L10" s="118" t="str">
        <f>IF(males!S16&gt;0,males!S16,"")</f>
        <v/>
      </c>
      <c r="M10" s="118" t="str">
        <f>IF(males!S17&gt;0,males!S17,"")</f>
        <v/>
      </c>
      <c r="N10" s="118" t="str">
        <f>IF(males!S18&gt;0,males!S18,"")</f>
        <v/>
      </c>
      <c r="O10" s="118" t="str">
        <f>IF(males!S19&gt;0,males!S19,"")</f>
        <v/>
      </c>
      <c r="P10" s="118" t="str">
        <f>IF(males!S20&gt;0,males!S20,"")</f>
        <v/>
      </c>
      <c r="Q10" s="118" t="str">
        <f>IF(males!S21&gt;0,males!S21,"")</f>
        <v/>
      </c>
      <c r="R10" s="118" t="str">
        <f>IF(males!S22&gt;0,males!S22,"")</f>
        <v/>
      </c>
      <c r="S10" s="118" t="str">
        <f>IF(males!S23&gt;0,males!S23,"")</f>
        <v/>
      </c>
      <c r="T10" s="118" t="str">
        <f>IF(males!S24&gt;0,males!S24,"")</f>
        <v/>
      </c>
      <c r="U10" s="118" t="str">
        <f>IF(males!S25&gt;0,males!S25,"")</f>
        <v/>
      </c>
      <c r="V10" s="118" t="str">
        <f>IF(males!S26&gt;0,males!S26,"")</f>
        <v/>
      </c>
      <c r="W10" s="118" t="str">
        <f>IF(males!S27&gt;0,males!S27,"")</f>
        <v/>
      </c>
      <c r="X10" s="118" t="str">
        <f>IF(males!S28&gt;0,males!S28,"")</f>
        <v/>
      </c>
      <c r="Y10" s="118" t="str">
        <f>IF(males!S29&gt;0,males!S29,"")</f>
        <v/>
      </c>
      <c r="Z10" s="118" t="str">
        <f>IF(males!S31&gt;0,males!S31,"")</f>
        <v/>
      </c>
      <c r="AA10" s="118" t="str">
        <f>IF(males!S33&gt;0,males!S33,"")</f>
        <v/>
      </c>
      <c r="AB10" s="118" t="str">
        <f>IF(males!S34&gt;0,males!S34,"")</f>
        <v/>
      </c>
      <c r="AC10" s="118" t="str">
        <f>IF(males!S37&gt;0,males!S37,"")</f>
        <v/>
      </c>
      <c r="AD10" s="118" t="str">
        <f>IF(males!S38&gt;0,males!S38,"")</f>
        <v/>
      </c>
      <c r="AE10" s="118" t="str">
        <f>IF(males!S41&gt;0,males!S41,"")</f>
        <v/>
      </c>
      <c r="AF10" s="118" t="str">
        <f>IF(males!S42&gt;0,males!S42,"")</f>
        <v/>
      </c>
      <c r="AG10" s="118" t="str">
        <f>IF(males!S45&gt;0,males!S45,"")</f>
        <v/>
      </c>
      <c r="AH10" s="118" t="str">
        <f>IF(males!S46&gt;0,males!S46,"")</f>
        <v/>
      </c>
    </row>
    <row r="11" spans="1:34" ht="25.5" x14ac:dyDescent="0.2">
      <c r="A11" s="127" t="str">
        <f>'males_stats (μm)'!A$2</f>
        <v>Nebularmis auratus</v>
      </c>
      <c r="B11" s="129" t="str">
        <f>'males_stats (μm)'!B$2</f>
        <v>MM.003</v>
      </c>
      <c r="C11" s="101">
        <f>males!T1</f>
        <v>10</v>
      </c>
      <c r="D11" s="103" t="str">
        <f>IF(males!U3&gt;0,males!U3,"")</f>
        <v/>
      </c>
      <c r="E11" s="118" t="str">
        <f>IF(males!U6&gt;0,males!U6,"")</f>
        <v/>
      </c>
      <c r="F11" s="118" t="str">
        <f>IF(males!U7&gt;0,males!U7,"")</f>
        <v/>
      </c>
      <c r="G11" s="118" t="str">
        <f>IF(males!U8&gt;0,males!U8,"")</f>
        <v/>
      </c>
      <c r="H11" s="118" t="str">
        <f>IF(males!U9&gt;0,males!U9,"")</f>
        <v/>
      </c>
      <c r="I11" s="118" t="str">
        <f>IF(males!U10&gt;0,males!U10,"")</f>
        <v/>
      </c>
      <c r="J11" s="119" t="str">
        <f>IF(males!U14&gt;0,males!U14,"")</f>
        <v/>
      </c>
      <c r="K11" s="118" t="str">
        <f>IF(males!U15&gt;0,males!U15,"")</f>
        <v/>
      </c>
      <c r="L11" s="118" t="str">
        <f>IF(males!U16&gt;0,males!U16,"")</f>
        <v/>
      </c>
      <c r="M11" s="118" t="str">
        <f>IF(males!U17&gt;0,males!U17,"")</f>
        <v/>
      </c>
      <c r="N11" s="118" t="str">
        <f>IF(males!U18&gt;0,males!U18,"")</f>
        <v/>
      </c>
      <c r="O11" s="118" t="str">
        <f>IF(males!U19&gt;0,males!U19,"")</f>
        <v/>
      </c>
      <c r="P11" s="118" t="str">
        <f>IF(males!U20&gt;0,males!U20,"")</f>
        <v/>
      </c>
      <c r="Q11" s="118" t="str">
        <f>IF(males!U21&gt;0,males!U21,"")</f>
        <v/>
      </c>
      <c r="R11" s="118" t="str">
        <f>IF(males!U22&gt;0,males!U22,"")</f>
        <v/>
      </c>
      <c r="S11" s="118" t="str">
        <f>IF(males!U23&gt;0,males!U23,"")</f>
        <v/>
      </c>
      <c r="T11" s="118" t="str">
        <f>IF(males!U24&gt;0,males!U24,"")</f>
        <v/>
      </c>
      <c r="U11" s="118" t="str">
        <f>IF(males!U25&gt;0,males!U25,"")</f>
        <v/>
      </c>
      <c r="V11" s="118" t="str">
        <f>IF(males!U26&gt;0,males!U26,"")</f>
        <v/>
      </c>
      <c r="W11" s="118" t="str">
        <f>IF(males!U27&gt;0,males!U27,"")</f>
        <v/>
      </c>
      <c r="X11" s="118" t="str">
        <f>IF(males!U28&gt;0,males!U28,"")</f>
        <v/>
      </c>
      <c r="Y11" s="118" t="str">
        <f>IF(males!U29&gt;0,males!U29,"")</f>
        <v/>
      </c>
      <c r="Z11" s="118" t="str">
        <f>IF(males!U31&gt;0,males!U31,"")</f>
        <v/>
      </c>
      <c r="AA11" s="118" t="str">
        <f>IF(males!U33&gt;0,males!U33,"")</f>
        <v/>
      </c>
      <c r="AB11" s="118" t="str">
        <f>IF(males!U34&gt;0,males!U34,"")</f>
        <v/>
      </c>
      <c r="AC11" s="118" t="str">
        <f>IF(males!U37&gt;0,males!U37,"")</f>
        <v/>
      </c>
      <c r="AD11" s="118" t="str">
        <f>IF(males!U38&gt;0,males!U38,"")</f>
        <v/>
      </c>
      <c r="AE11" s="118" t="str">
        <f>IF(males!U41&gt;0,males!U41,"")</f>
        <v/>
      </c>
      <c r="AF11" s="118" t="str">
        <f>IF(males!U42&gt;0,males!U42,"")</f>
        <v/>
      </c>
      <c r="AG11" s="118" t="str">
        <f>IF(males!U45&gt;0,males!U45,"")</f>
        <v/>
      </c>
      <c r="AH11" s="118" t="str">
        <f>IF(males!U46&gt;0,males!U46,"")</f>
        <v/>
      </c>
    </row>
    <row r="12" spans="1:34" ht="25.5" x14ac:dyDescent="0.2">
      <c r="A12" s="127" t="str">
        <f>'males_stats (μm)'!A$2</f>
        <v>Nebularmis auratus</v>
      </c>
      <c r="B12" s="129" t="str">
        <f>'males_stats (μm)'!B$2</f>
        <v>MM.003</v>
      </c>
      <c r="C12" s="101">
        <f>males!V1</f>
        <v>11</v>
      </c>
      <c r="D12" s="103" t="str">
        <f>IF(males!W3&gt;0,males!W3,"")</f>
        <v/>
      </c>
      <c r="E12" s="118" t="str">
        <f>IF(males!W6&gt;0,males!W6,"")</f>
        <v/>
      </c>
      <c r="F12" s="118" t="str">
        <f>IF(males!W7&gt;0,males!W7,"")</f>
        <v/>
      </c>
      <c r="G12" s="118" t="str">
        <f>IF(males!W8&gt;0,males!W8,"")</f>
        <v/>
      </c>
      <c r="H12" s="118" t="str">
        <f>IF(males!W9&gt;0,males!W9,"")</f>
        <v/>
      </c>
      <c r="I12" s="118" t="str">
        <f>IF(males!W10&gt;0,males!W10,"")</f>
        <v/>
      </c>
      <c r="J12" s="119" t="str">
        <f>IF(males!W14&gt;0,males!W14,"")</f>
        <v/>
      </c>
      <c r="K12" s="118" t="str">
        <f>IF(males!W15&gt;0,males!W15,"")</f>
        <v/>
      </c>
      <c r="L12" s="118" t="str">
        <f>IF(males!W16&gt;0,males!W16,"")</f>
        <v/>
      </c>
      <c r="M12" s="118" t="str">
        <f>IF(males!W17&gt;0,males!W17,"")</f>
        <v/>
      </c>
      <c r="N12" s="118" t="str">
        <f>IF(males!W18&gt;0,males!W18,"")</f>
        <v/>
      </c>
      <c r="O12" s="118" t="str">
        <f>IF(males!W19&gt;0,males!W19,"")</f>
        <v/>
      </c>
      <c r="P12" s="118" t="str">
        <f>IF(males!W20&gt;0,males!W20,"")</f>
        <v/>
      </c>
      <c r="Q12" s="118" t="str">
        <f>IF(males!W21&gt;0,males!W21,"")</f>
        <v/>
      </c>
      <c r="R12" s="118" t="str">
        <f>IF(males!W22&gt;0,males!W22,"")</f>
        <v/>
      </c>
      <c r="S12" s="118" t="str">
        <f>IF(males!W23&gt;0,males!W23,"")</f>
        <v/>
      </c>
      <c r="T12" s="118" t="str">
        <f>IF(males!W24&gt;0,males!W24,"")</f>
        <v/>
      </c>
      <c r="U12" s="118" t="str">
        <f>IF(males!W25&gt;0,males!W25,"")</f>
        <v/>
      </c>
      <c r="V12" s="118" t="str">
        <f>IF(males!W26&gt;0,males!W26,"")</f>
        <v/>
      </c>
      <c r="W12" s="118" t="str">
        <f>IF(males!W27&gt;0,males!W27,"")</f>
        <v/>
      </c>
      <c r="X12" s="118" t="str">
        <f>IF(males!W28&gt;0,males!W28,"")</f>
        <v/>
      </c>
      <c r="Y12" s="118" t="str">
        <f>IF(males!W29&gt;0,males!W29,"")</f>
        <v/>
      </c>
      <c r="Z12" s="118" t="str">
        <f>IF(males!W31&gt;0,males!W31,"")</f>
        <v/>
      </c>
      <c r="AA12" s="118" t="str">
        <f>IF(males!W33&gt;0,males!W33,"")</f>
        <v/>
      </c>
      <c r="AB12" s="118" t="str">
        <f>IF(males!W34&gt;0,males!W34,"")</f>
        <v/>
      </c>
      <c r="AC12" s="118" t="str">
        <f>IF(males!W37&gt;0,males!W37,"")</f>
        <v/>
      </c>
      <c r="AD12" s="118" t="str">
        <f>IF(males!W38&gt;0,males!W38,"")</f>
        <v/>
      </c>
      <c r="AE12" s="118" t="str">
        <f>IF(males!W41&gt;0,males!W41,"")</f>
        <v/>
      </c>
      <c r="AF12" s="118" t="str">
        <f>IF(males!W42&gt;0,males!W42,"")</f>
        <v/>
      </c>
      <c r="AG12" s="118" t="str">
        <f>IF(males!W45&gt;0,males!W45,"")</f>
        <v/>
      </c>
      <c r="AH12" s="118" t="str">
        <f>IF(males!W46&gt;0,males!W46,"")</f>
        <v/>
      </c>
    </row>
    <row r="13" spans="1:34" ht="25.5" x14ac:dyDescent="0.2">
      <c r="A13" s="127" t="str">
        <f>'males_stats (μm)'!A$2</f>
        <v>Nebularmis auratus</v>
      </c>
      <c r="B13" s="129" t="str">
        <f>'males_stats (μm)'!B$2</f>
        <v>MM.003</v>
      </c>
      <c r="C13" s="101">
        <f>males!X1</f>
        <v>12</v>
      </c>
      <c r="D13" s="103" t="str">
        <f>IF(males!Y3&gt;0,males!Y3,"")</f>
        <v/>
      </c>
      <c r="E13" s="118" t="str">
        <f>IF(males!Y6&gt;0,males!Y6,"")</f>
        <v/>
      </c>
      <c r="F13" s="118" t="str">
        <f>IF(males!Y7&gt;0,males!Y7,"")</f>
        <v/>
      </c>
      <c r="G13" s="118" t="str">
        <f>IF(males!Y8&gt;0,males!Y8,"")</f>
        <v/>
      </c>
      <c r="H13" s="118" t="str">
        <f>IF(males!Y9&gt;0,males!Y9,"")</f>
        <v/>
      </c>
      <c r="I13" s="118" t="str">
        <f>IF(males!Y10&gt;0,males!Y10,"")</f>
        <v/>
      </c>
      <c r="J13" s="119" t="str">
        <f>IF(males!Y14&gt;0,males!Y14,"")</f>
        <v/>
      </c>
      <c r="K13" s="118" t="str">
        <f>IF(males!Y15&gt;0,males!Y15,"")</f>
        <v/>
      </c>
      <c r="L13" s="118" t="str">
        <f>IF(males!Y16&gt;0,males!Y16,"")</f>
        <v/>
      </c>
      <c r="M13" s="118" t="str">
        <f>IF(males!Y17&gt;0,males!Y17,"")</f>
        <v/>
      </c>
      <c r="N13" s="118" t="str">
        <f>IF(males!Y18&gt;0,males!Y18,"")</f>
        <v/>
      </c>
      <c r="O13" s="118" t="str">
        <f>IF(males!Y19&gt;0,males!Y19,"")</f>
        <v/>
      </c>
      <c r="P13" s="118" t="str">
        <f>IF(males!Y20&gt;0,males!Y20,"")</f>
        <v/>
      </c>
      <c r="Q13" s="118" t="str">
        <f>IF(males!Y21&gt;0,males!Y21,"")</f>
        <v/>
      </c>
      <c r="R13" s="118" t="str">
        <f>IF(males!Y22&gt;0,males!Y22,"")</f>
        <v/>
      </c>
      <c r="S13" s="118" t="str">
        <f>IF(males!Y23&gt;0,males!Y23,"")</f>
        <v/>
      </c>
      <c r="T13" s="118" t="str">
        <f>IF(males!Y24&gt;0,males!Y24,"")</f>
        <v/>
      </c>
      <c r="U13" s="118" t="str">
        <f>IF(males!Y25&gt;0,males!Y25,"")</f>
        <v/>
      </c>
      <c r="V13" s="118" t="str">
        <f>IF(males!Y26&gt;0,males!Y26,"")</f>
        <v/>
      </c>
      <c r="W13" s="118" t="str">
        <f>IF(males!Y27&gt;0,males!Y27,"")</f>
        <v/>
      </c>
      <c r="X13" s="118" t="str">
        <f>IF(males!Y28&gt;0,males!Y28,"")</f>
        <v/>
      </c>
      <c r="Y13" s="118" t="str">
        <f>IF(males!Y29&gt;0,males!Y29,"")</f>
        <v/>
      </c>
      <c r="Z13" s="118" t="str">
        <f>IF(males!Y31&gt;0,males!Y31,"")</f>
        <v/>
      </c>
      <c r="AA13" s="118" t="str">
        <f>IF(males!Y33&gt;0,males!Y33,"")</f>
        <v/>
      </c>
      <c r="AB13" s="118" t="str">
        <f>IF(males!Y34&gt;0,males!Y34,"")</f>
        <v/>
      </c>
      <c r="AC13" s="118" t="str">
        <f>IF(males!Y37&gt;0,males!Y37,"")</f>
        <v/>
      </c>
      <c r="AD13" s="118" t="str">
        <f>IF(males!Y38&gt;0,males!Y38,"")</f>
        <v/>
      </c>
      <c r="AE13" s="118" t="str">
        <f>IF(males!Y41&gt;0,males!Y41,"")</f>
        <v/>
      </c>
      <c r="AF13" s="118" t="str">
        <f>IF(males!Y42&gt;0,males!Y42,"")</f>
        <v/>
      </c>
      <c r="AG13" s="118" t="str">
        <f>IF(males!Y45&gt;0,males!Y45,"")</f>
        <v/>
      </c>
      <c r="AH13" s="118" t="str">
        <f>IF(males!Y46&gt;0,males!Y46,"")</f>
        <v/>
      </c>
    </row>
    <row r="14" spans="1:34" ht="25.5" x14ac:dyDescent="0.2">
      <c r="A14" s="127" t="str">
        <f>'males_stats (μm)'!A$2</f>
        <v>Nebularmis auratus</v>
      </c>
      <c r="B14" s="129" t="str">
        <f>'males_stats (μm)'!B$2</f>
        <v>MM.003</v>
      </c>
      <c r="C14" s="101">
        <f>males!Z1</f>
        <v>13</v>
      </c>
      <c r="D14" s="103" t="str">
        <f>IF(males!AA3&gt;0,males!AA3,"")</f>
        <v/>
      </c>
      <c r="E14" s="118" t="str">
        <f>IF(males!AA6&gt;0,males!AA6,"")</f>
        <v/>
      </c>
      <c r="F14" s="118" t="str">
        <f>IF(males!AA7&gt;0,males!AA7,"")</f>
        <v/>
      </c>
      <c r="G14" s="118" t="str">
        <f>IF(males!AA8&gt;0,males!AA8,"")</f>
        <v/>
      </c>
      <c r="H14" s="118" t="str">
        <f>IF(males!AA9&gt;0,males!AA9,"")</f>
        <v/>
      </c>
      <c r="I14" s="118" t="str">
        <f>IF(males!AA10&gt;0,males!AA10,"")</f>
        <v/>
      </c>
      <c r="J14" s="119" t="str">
        <f>IF(males!AA14&gt;0,males!AA14,"")</f>
        <v/>
      </c>
      <c r="K14" s="118" t="str">
        <f>IF(males!AA15&gt;0,males!AA15,"")</f>
        <v/>
      </c>
      <c r="L14" s="118" t="str">
        <f>IF(males!AA16&gt;0,males!AA16,"")</f>
        <v/>
      </c>
      <c r="M14" s="118" t="str">
        <f>IF(males!AA17&gt;0,males!AA17,"")</f>
        <v/>
      </c>
      <c r="N14" s="118" t="str">
        <f>IF(males!AA18&gt;0,males!AA18,"")</f>
        <v/>
      </c>
      <c r="O14" s="118" t="str">
        <f>IF(males!AA19&gt;0,males!AA19,"")</f>
        <v/>
      </c>
      <c r="P14" s="118" t="str">
        <f>IF(males!AA20&gt;0,males!AA20,"")</f>
        <v/>
      </c>
      <c r="Q14" s="118" t="str">
        <f>IF(males!AA21&gt;0,males!AA21,"")</f>
        <v/>
      </c>
      <c r="R14" s="118" t="str">
        <f>IF(males!AA22&gt;0,males!AA22,"")</f>
        <v/>
      </c>
      <c r="S14" s="118" t="str">
        <f>IF(males!AA23&gt;0,males!AA23,"")</f>
        <v/>
      </c>
      <c r="T14" s="118" t="str">
        <f>IF(males!AA24&gt;0,males!AA24,"")</f>
        <v/>
      </c>
      <c r="U14" s="118" t="str">
        <f>IF(males!AA25&gt;0,males!AA25,"")</f>
        <v/>
      </c>
      <c r="V14" s="118" t="str">
        <f>IF(males!AA26&gt;0,males!AA26,"")</f>
        <v/>
      </c>
      <c r="W14" s="118" t="str">
        <f>IF(males!AA27&gt;0,males!AA27,"")</f>
        <v/>
      </c>
      <c r="X14" s="118" t="str">
        <f>IF(males!AA28&gt;0,males!AA28,"")</f>
        <v/>
      </c>
      <c r="Y14" s="118" t="str">
        <f>IF(males!AA29&gt;0,males!AA29,"")</f>
        <v/>
      </c>
      <c r="Z14" s="118" t="str">
        <f>IF(males!AA31&gt;0,males!AA31,"")</f>
        <v/>
      </c>
      <c r="AA14" s="118" t="str">
        <f>IF(males!AA33&gt;0,males!AA33,"")</f>
        <v/>
      </c>
      <c r="AB14" s="118" t="str">
        <f>IF(males!AA34&gt;0,males!AA34,"")</f>
        <v/>
      </c>
      <c r="AC14" s="118" t="str">
        <f>IF(males!AA37&gt;0,males!AA37,"")</f>
        <v/>
      </c>
      <c r="AD14" s="118" t="str">
        <f>IF(males!AA38&gt;0,males!AA38,"")</f>
        <v/>
      </c>
      <c r="AE14" s="118" t="str">
        <f>IF(males!AA41&gt;0,males!AA41,"")</f>
        <v/>
      </c>
      <c r="AF14" s="118" t="str">
        <f>IF(males!AA42&gt;0,males!AA42,"")</f>
        <v/>
      </c>
      <c r="AG14" s="118" t="str">
        <f>IF(males!AA45&gt;0,males!AA45,"")</f>
        <v/>
      </c>
      <c r="AH14" s="118" t="str">
        <f>IF(males!AA46&gt;0,males!AA46,"")</f>
        <v/>
      </c>
    </row>
    <row r="15" spans="1:34" ht="25.5" x14ac:dyDescent="0.2">
      <c r="A15" s="127" t="str">
        <f>'males_stats (μm)'!A$2</f>
        <v>Nebularmis auratus</v>
      </c>
      <c r="B15" s="129" t="str">
        <f>'males_stats (μm)'!B$2</f>
        <v>MM.003</v>
      </c>
      <c r="C15" s="101">
        <f>males!AB1</f>
        <v>14</v>
      </c>
      <c r="D15" s="103" t="str">
        <f>IF(males!AC3&gt;0,males!AC3,"")</f>
        <v/>
      </c>
      <c r="E15" s="118" t="str">
        <f>IF(males!AC6&gt;0,males!AC6,"")</f>
        <v/>
      </c>
      <c r="F15" s="118" t="str">
        <f>IF(males!AC7&gt;0,males!AC7,"")</f>
        <v/>
      </c>
      <c r="G15" s="118" t="str">
        <f>IF(males!AC8&gt;0,males!AC8,"")</f>
        <v/>
      </c>
      <c r="H15" s="118" t="str">
        <f>IF(males!AC9&gt;0,males!AC9,"")</f>
        <v/>
      </c>
      <c r="I15" s="118" t="str">
        <f>IF(males!AC10&gt;0,males!AC10,"")</f>
        <v/>
      </c>
      <c r="J15" s="119" t="str">
        <f>IF(males!AC14&gt;0,males!AC14,"")</f>
        <v/>
      </c>
      <c r="K15" s="118" t="str">
        <f>IF(males!AC15&gt;0,males!AC15,"")</f>
        <v/>
      </c>
      <c r="L15" s="118" t="str">
        <f>IF(males!AC16&gt;0,males!AC16,"")</f>
        <v/>
      </c>
      <c r="M15" s="118" t="str">
        <f>IF(males!AC17&gt;0,males!AC17,"")</f>
        <v/>
      </c>
      <c r="N15" s="118" t="str">
        <f>IF(males!AC18&gt;0,males!AC18,"")</f>
        <v/>
      </c>
      <c r="O15" s="118" t="str">
        <f>IF(males!AC19&gt;0,males!AC19,"")</f>
        <v/>
      </c>
      <c r="P15" s="118" t="str">
        <f>IF(males!AC20&gt;0,males!AC20,"")</f>
        <v/>
      </c>
      <c r="Q15" s="118" t="str">
        <f>IF(males!AC21&gt;0,males!AC21,"")</f>
        <v/>
      </c>
      <c r="R15" s="118" t="str">
        <f>IF(males!AC22&gt;0,males!AC22,"")</f>
        <v/>
      </c>
      <c r="S15" s="118" t="str">
        <f>IF(males!AC23&gt;0,males!AC23,"")</f>
        <v/>
      </c>
      <c r="T15" s="118" t="str">
        <f>IF(males!AC24&gt;0,males!AC24,"")</f>
        <v/>
      </c>
      <c r="U15" s="118" t="str">
        <f>IF(males!AC25&gt;0,males!AC25,"")</f>
        <v/>
      </c>
      <c r="V15" s="118" t="str">
        <f>IF(males!AC26&gt;0,males!AC26,"")</f>
        <v/>
      </c>
      <c r="W15" s="118" t="str">
        <f>IF(males!AC27&gt;0,males!AC27,"")</f>
        <v/>
      </c>
      <c r="X15" s="118" t="str">
        <f>IF(males!AC28&gt;0,males!AC28,"")</f>
        <v/>
      </c>
      <c r="Y15" s="118" t="str">
        <f>IF(males!AC29&gt;0,males!AC29,"")</f>
        <v/>
      </c>
      <c r="Z15" s="118" t="str">
        <f>IF(males!AC31&gt;0,males!AC31,"")</f>
        <v/>
      </c>
      <c r="AA15" s="118" t="str">
        <f>IF(males!AC33&gt;0,males!AC33,"")</f>
        <v/>
      </c>
      <c r="AB15" s="118" t="str">
        <f>IF(males!AC34&gt;0,males!AC34,"")</f>
        <v/>
      </c>
      <c r="AC15" s="118" t="str">
        <f>IF(males!AC37&gt;0,males!AC37,"")</f>
        <v/>
      </c>
      <c r="AD15" s="118" t="str">
        <f>IF(males!AC38&gt;0,males!AC38,"")</f>
        <v/>
      </c>
      <c r="AE15" s="118" t="str">
        <f>IF(males!AC41&gt;0,males!AC41,"")</f>
        <v/>
      </c>
      <c r="AF15" s="118" t="str">
        <f>IF(males!AC42&gt;0,males!AC42,"")</f>
        <v/>
      </c>
      <c r="AG15" s="118" t="str">
        <f>IF(males!AC45&gt;0,males!AC45,"")</f>
        <v/>
      </c>
      <c r="AH15" s="118" t="str">
        <f>IF(males!AC46&gt;0,males!AC46,"")</f>
        <v/>
      </c>
    </row>
    <row r="16" spans="1:34" ht="25.5" x14ac:dyDescent="0.2">
      <c r="A16" s="127" t="str">
        <f>'males_stats (μm)'!A$2</f>
        <v>Nebularmis auratus</v>
      </c>
      <c r="B16" s="129" t="str">
        <f>'males_stats (μm)'!B$2</f>
        <v>MM.003</v>
      </c>
      <c r="C16" s="101">
        <f>males!AD1</f>
        <v>15</v>
      </c>
      <c r="D16" s="103" t="str">
        <f>IF(males!AE3&gt;0,males!AE3,"")</f>
        <v/>
      </c>
      <c r="E16" s="118" t="str">
        <f>IF(males!AE6&gt;0,males!AE6,"")</f>
        <v/>
      </c>
      <c r="F16" s="118" t="str">
        <f>IF(males!AE7&gt;0,males!AE7,"")</f>
        <v/>
      </c>
      <c r="G16" s="118" t="str">
        <f>IF(males!AE8&gt;0,males!AE8,"")</f>
        <v/>
      </c>
      <c r="H16" s="118" t="str">
        <f>IF(males!AE9&gt;0,males!AE9,"")</f>
        <v/>
      </c>
      <c r="I16" s="118" t="str">
        <f>IF(males!AE10&gt;0,males!AE10,"")</f>
        <v/>
      </c>
      <c r="J16" s="119" t="str">
        <f>IF(males!AE14&gt;0,males!AE14,"")</f>
        <v/>
      </c>
      <c r="K16" s="118" t="str">
        <f>IF(males!AE15&gt;0,males!AE15,"")</f>
        <v/>
      </c>
      <c r="L16" s="118" t="str">
        <f>IF(males!AE16&gt;0,males!AE16,"")</f>
        <v/>
      </c>
      <c r="M16" s="118" t="str">
        <f>IF(males!AE17&gt;0,males!AE17,"")</f>
        <v/>
      </c>
      <c r="N16" s="118" t="str">
        <f>IF(males!AE18&gt;0,males!AE18,"")</f>
        <v/>
      </c>
      <c r="O16" s="118" t="str">
        <f>IF(males!AE19&gt;0,males!AE19,"")</f>
        <v/>
      </c>
      <c r="P16" s="118" t="str">
        <f>IF(males!AE20&gt;0,males!AE20,"")</f>
        <v/>
      </c>
      <c r="Q16" s="118" t="str">
        <f>IF(males!AE21&gt;0,males!AE21,"")</f>
        <v/>
      </c>
      <c r="R16" s="118" t="str">
        <f>IF(males!AE22&gt;0,males!AE22,"")</f>
        <v/>
      </c>
      <c r="S16" s="118" t="str">
        <f>IF(males!AE23&gt;0,males!AE23,"")</f>
        <v/>
      </c>
      <c r="T16" s="118" t="str">
        <f>IF(males!AE24&gt;0,males!AE24,"")</f>
        <v/>
      </c>
      <c r="U16" s="118" t="str">
        <f>IF(males!AE25&gt;0,males!AE25,"")</f>
        <v/>
      </c>
      <c r="V16" s="118" t="str">
        <f>IF(males!AE26&gt;0,males!AE26,"")</f>
        <v/>
      </c>
      <c r="W16" s="118" t="str">
        <f>IF(males!AE27&gt;0,males!AE27,"")</f>
        <v/>
      </c>
      <c r="X16" s="118" t="str">
        <f>IF(males!AE28&gt;0,males!AE28,"")</f>
        <v/>
      </c>
      <c r="Y16" s="118" t="str">
        <f>IF(males!AE29&gt;0,males!AE29,"")</f>
        <v/>
      </c>
      <c r="Z16" s="118" t="str">
        <f>IF(males!AE31&gt;0,males!AE31,"")</f>
        <v/>
      </c>
      <c r="AA16" s="118" t="str">
        <f>IF(males!AE33&gt;0,males!AE33,"")</f>
        <v/>
      </c>
      <c r="AB16" s="118" t="str">
        <f>IF(males!AE34&gt;0,males!AE34,"")</f>
        <v/>
      </c>
      <c r="AC16" s="118" t="str">
        <f>IF(males!AE37&gt;0,males!AE37,"")</f>
        <v/>
      </c>
      <c r="AD16" s="118" t="str">
        <f>IF(males!AE38&gt;0,males!AE38,"")</f>
        <v/>
      </c>
      <c r="AE16" s="118" t="str">
        <f>IF(males!AE41&gt;0,males!AE41,"")</f>
        <v/>
      </c>
      <c r="AF16" s="118" t="str">
        <f>IF(males!AE42&gt;0,males!AE42,"")</f>
        <v/>
      </c>
      <c r="AG16" s="118" t="str">
        <f>IF(males!AE45&gt;0,males!AE45,"")</f>
        <v/>
      </c>
      <c r="AH16" s="118" t="str">
        <f>IF(males!AE46&gt;0,males!AE46,"")</f>
        <v/>
      </c>
    </row>
    <row r="17" spans="1:34" ht="25.5" x14ac:dyDescent="0.2">
      <c r="A17" s="127" t="str">
        <f>'males_stats (μm)'!A$2</f>
        <v>Nebularmis auratus</v>
      </c>
      <c r="B17" s="129" t="str">
        <f>'males_stats (μm)'!B$2</f>
        <v>MM.003</v>
      </c>
      <c r="C17" s="101">
        <f>males!AF1</f>
        <v>16</v>
      </c>
      <c r="D17" s="103" t="str">
        <f>IF(males!AG3&gt;0,males!AG3,"")</f>
        <v/>
      </c>
      <c r="E17" s="118" t="str">
        <f>IF(males!AG6&gt;0,males!AG6,"")</f>
        <v/>
      </c>
      <c r="F17" s="118" t="str">
        <f>IF(males!AG7&gt;0,males!AG7,"")</f>
        <v/>
      </c>
      <c r="G17" s="118" t="str">
        <f>IF(males!AG8&gt;0,males!AG8,"")</f>
        <v/>
      </c>
      <c r="H17" s="118" t="str">
        <f>IF(males!AG9&gt;0,males!AG9,"")</f>
        <v/>
      </c>
      <c r="I17" s="118" t="str">
        <f>IF(males!AG10&gt;0,males!AG10,"")</f>
        <v/>
      </c>
      <c r="J17" s="119" t="str">
        <f>IF(males!AG14&gt;0,males!AG14,"")</f>
        <v/>
      </c>
      <c r="K17" s="118" t="str">
        <f>IF(males!AG15&gt;0,males!AG15,"")</f>
        <v/>
      </c>
      <c r="L17" s="118" t="str">
        <f>IF(males!AG16&gt;0,males!AG16,"")</f>
        <v/>
      </c>
      <c r="M17" s="118" t="str">
        <f>IF(males!AG17&gt;0,males!AG17,"")</f>
        <v/>
      </c>
      <c r="N17" s="118" t="str">
        <f>IF(males!AG18&gt;0,males!AG18,"")</f>
        <v/>
      </c>
      <c r="O17" s="118" t="str">
        <f>IF(males!AG19&gt;0,males!AG19,"")</f>
        <v/>
      </c>
      <c r="P17" s="118" t="str">
        <f>IF(males!AG20&gt;0,males!AG20,"")</f>
        <v/>
      </c>
      <c r="Q17" s="118" t="str">
        <f>IF(males!AG21&gt;0,males!AG21,"")</f>
        <v/>
      </c>
      <c r="R17" s="118" t="str">
        <f>IF(males!AG22&gt;0,males!AG22,"")</f>
        <v/>
      </c>
      <c r="S17" s="118" t="str">
        <f>IF(males!AG23&gt;0,males!AG23,"")</f>
        <v/>
      </c>
      <c r="T17" s="118" t="str">
        <f>IF(males!AG24&gt;0,males!AG24,"")</f>
        <v/>
      </c>
      <c r="U17" s="118" t="str">
        <f>IF(males!AG25&gt;0,males!AG25,"")</f>
        <v/>
      </c>
      <c r="V17" s="118" t="str">
        <f>IF(males!AG26&gt;0,males!AG26,"")</f>
        <v/>
      </c>
      <c r="W17" s="118" t="str">
        <f>IF(males!AG27&gt;0,males!AG27,"")</f>
        <v/>
      </c>
      <c r="X17" s="118" t="str">
        <f>IF(males!AG28&gt;0,males!AG28,"")</f>
        <v/>
      </c>
      <c r="Y17" s="118" t="str">
        <f>IF(males!AG29&gt;0,males!AG29,"")</f>
        <v/>
      </c>
      <c r="Z17" s="118" t="str">
        <f>IF(males!AG31&gt;0,males!AG31,"")</f>
        <v/>
      </c>
      <c r="AA17" s="118" t="str">
        <f>IF(males!AG33&gt;0,males!AG33,"")</f>
        <v/>
      </c>
      <c r="AB17" s="118" t="str">
        <f>IF(males!AG34&gt;0,males!AG34,"")</f>
        <v/>
      </c>
      <c r="AC17" s="118" t="str">
        <f>IF(males!AG37&gt;0,males!AG37,"")</f>
        <v/>
      </c>
      <c r="AD17" s="118" t="str">
        <f>IF(males!AG38&gt;0,males!AG38,"")</f>
        <v/>
      </c>
      <c r="AE17" s="118" t="str">
        <f>IF(males!AG41&gt;0,males!AG41,"")</f>
        <v/>
      </c>
      <c r="AF17" s="118" t="str">
        <f>IF(males!AG42&gt;0,males!AG42,"")</f>
        <v/>
      </c>
      <c r="AG17" s="118" t="str">
        <f>IF(males!AG45&gt;0,males!AG45,"")</f>
        <v/>
      </c>
      <c r="AH17" s="118" t="str">
        <f>IF(males!AG46&gt;0,males!AG46,"")</f>
        <v/>
      </c>
    </row>
    <row r="18" spans="1:34" ht="25.5" x14ac:dyDescent="0.2">
      <c r="A18" s="127" t="str">
        <f>'males_stats (μm)'!A$2</f>
        <v>Nebularmis auratus</v>
      </c>
      <c r="B18" s="129" t="str">
        <f>'males_stats (μm)'!B$2</f>
        <v>MM.003</v>
      </c>
      <c r="C18" s="101">
        <f>males!AH1</f>
        <v>17</v>
      </c>
      <c r="D18" s="103" t="str">
        <f>IF(males!AI3&gt;0,males!AI3,"")</f>
        <v/>
      </c>
      <c r="E18" s="118" t="str">
        <f>IF(males!AI6&gt;0,males!AI6,"")</f>
        <v/>
      </c>
      <c r="F18" s="118" t="str">
        <f>IF(males!AI7&gt;0,males!AI7,"")</f>
        <v/>
      </c>
      <c r="G18" s="118" t="str">
        <f>IF(males!AI8&gt;0,males!AI8,"")</f>
        <v/>
      </c>
      <c r="H18" s="118" t="str">
        <f>IF(males!AI9&gt;0,males!AI9,"")</f>
        <v/>
      </c>
      <c r="I18" s="118" t="str">
        <f>IF(males!AI10&gt;0,males!AI10,"")</f>
        <v/>
      </c>
      <c r="J18" s="119" t="str">
        <f>IF(males!AI14&gt;0,males!AI14,"")</f>
        <v/>
      </c>
      <c r="K18" s="118" t="str">
        <f>IF(males!AI15&gt;0,males!AI15,"")</f>
        <v/>
      </c>
      <c r="L18" s="118" t="str">
        <f>IF(males!AI16&gt;0,males!AI16,"")</f>
        <v/>
      </c>
      <c r="M18" s="118" t="str">
        <f>IF(males!AI17&gt;0,males!AI17,"")</f>
        <v/>
      </c>
      <c r="N18" s="118" t="str">
        <f>IF(males!AI18&gt;0,males!AI18,"")</f>
        <v/>
      </c>
      <c r="O18" s="118" t="str">
        <f>IF(males!AI19&gt;0,males!AI19,"")</f>
        <v/>
      </c>
      <c r="P18" s="118" t="str">
        <f>IF(males!AI20&gt;0,males!AI20,"")</f>
        <v/>
      </c>
      <c r="Q18" s="118" t="str">
        <f>IF(males!AI21&gt;0,males!AI21,"")</f>
        <v/>
      </c>
      <c r="R18" s="118" t="str">
        <f>IF(males!AI22&gt;0,males!AI22,"")</f>
        <v/>
      </c>
      <c r="S18" s="118" t="str">
        <f>IF(males!AI23&gt;0,males!AI23,"")</f>
        <v/>
      </c>
      <c r="T18" s="118" t="str">
        <f>IF(males!AI24&gt;0,males!AI24,"")</f>
        <v/>
      </c>
      <c r="U18" s="118" t="str">
        <f>IF(males!AI25&gt;0,males!AI25,"")</f>
        <v/>
      </c>
      <c r="V18" s="118" t="str">
        <f>IF(males!AI26&gt;0,males!AI26,"")</f>
        <v/>
      </c>
      <c r="W18" s="118" t="str">
        <f>IF(males!AI27&gt;0,males!AI27,"")</f>
        <v/>
      </c>
      <c r="X18" s="118" t="str">
        <f>IF(males!AI28&gt;0,males!AI28,"")</f>
        <v/>
      </c>
      <c r="Y18" s="118" t="str">
        <f>IF(males!AI29&gt;0,males!AI29,"")</f>
        <v/>
      </c>
      <c r="Z18" s="118" t="str">
        <f>IF(males!AI31&gt;0,males!AI31,"")</f>
        <v/>
      </c>
      <c r="AA18" s="118" t="str">
        <f>IF(males!AI33&gt;0,males!AI33,"")</f>
        <v/>
      </c>
      <c r="AB18" s="118" t="str">
        <f>IF(males!AI34&gt;0,males!AI34,"")</f>
        <v/>
      </c>
      <c r="AC18" s="118" t="str">
        <f>IF(males!AI37&gt;0,males!AI37,"")</f>
        <v/>
      </c>
      <c r="AD18" s="118" t="str">
        <f>IF(males!AI38&gt;0,males!AI38,"")</f>
        <v/>
      </c>
      <c r="AE18" s="118" t="str">
        <f>IF(males!AI41&gt;0,males!AI41,"")</f>
        <v/>
      </c>
      <c r="AF18" s="118" t="str">
        <f>IF(males!AI42&gt;0,males!AI42,"")</f>
        <v/>
      </c>
      <c r="AG18" s="118" t="str">
        <f>IF(males!AI45&gt;0,males!AI45,"")</f>
        <v/>
      </c>
      <c r="AH18" s="118" t="str">
        <f>IF(males!AI46&gt;0,males!AI46,"")</f>
        <v/>
      </c>
    </row>
    <row r="19" spans="1:34" ht="25.5" x14ac:dyDescent="0.2">
      <c r="A19" s="127" t="str">
        <f>'males_stats (μm)'!A$2</f>
        <v>Nebularmis auratus</v>
      </c>
      <c r="B19" s="129" t="str">
        <f>'males_stats (μm)'!B$2</f>
        <v>MM.003</v>
      </c>
      <c r="C19" s="101">
        <f>males!AJ1</f>
        <v>18</v>
      </c>
      <c r="D19" s="103" t="str">
        <f>IF(males!AK3&gt;0,males!AK3,"")</f>
        <v/>
      </c>
      <c r="E19" s="118" t="str">
        <f>IF(males!AK6&gt;0,males!AK6,"")</f>
        <v/>
      </c>
      <c r="F19" s="118" t="str">
        <f>IF(males!AK7&gt;0,males!AK7,"")</f>
        <v/>
      </c>
      <c r="G19" s="118" t="str">
        <f>IF(males!AK8&gt;0,males!AK8,"")</f>
        <v/>
      </c>
      <c r="H19" s="118" t="str">
        <f>IF(males!AK9&gt;0,males!AK9,"")</f>
        <v/>
      </c>
      <c r="I19" s="118" t="str">
        <f>IF(males!AK10&gt;0,males!AK10,"")</f>
        <v/>
      </c>
      <c r="J19" s="119" t="str">
        <f>IF(males!AK14&gt;0,males!AK14,"")</f>
        <v/>
      </c>
      <c r="K19" s="118" t="str">
        <f>IF(males!AK15&gt;0,males!AK15,"")</f>
        <v/>
      </c>
      <c r="L19" s="118" t="str">
        <f>IF(males!AK16&gt;0,males!AK16,"")</f>
        <v/>
      </c>
      <c r="M19" s="118" t="str">
        <f>IF(males!AK17&gt;0,males!AK17,"")</f>
        <v/>
      </c>
      <c r="N19" s="118" t="str">
        <f>IF(males!AK18&gt;0,males!AK18,"")</f>
        <v/>
      </c>
      <c r="O19" s="118" t="str">
        <f>IF(males!AK19&gt;0,males!AK19,"")</f>
        <v/>
      </c>
      <c r="P19" s="118" t="str">
        <f>IF(males!AK20&gt;0,males!AK20,"")</f>
        <v/>
      </c>
      <c r="Q19" s="118" t="str">
        <f>IF(males!AK21&gt;0,males!AK21,"")</f>
        <v/>
      </c>
      <c r="R19" s="118" t="str">
        <f>IF(males!AK22&gt;0,males!AK22,"")</f>
        <v/>
      </c>
      <c r="S19" s="118" t="str">
        <f>IF(males!AK23&gt;0,males!AK23,"")</f>
        <v/>
      </c>
      <c r="T19" s="118" t="str">
        <f>IF(males!AK24&gt;0,males!AK24,"")</f>
        <v/>
      </c>
      <c r="U19" s="118" t="str">
        <f>IF(males!AK25&gt;0,males!AK25,"")</f>
        <v/>
      </c>
      <c r="V19" s="118" t="str">
        <f>IF(males!AK26&gt;0,males!AK26,"")</f>
        <v/>
      </c>
      <c r="W19" s="118" t="str">
        <f>IF(males!AK27&gt;0,males!AK27,"")</f>
        <v/>
      </c>
      <c r="X19" s="118" t="str">
        <f>IF(males!AK28&gt;0,males!AK28,"")</f>
        <v/>
      </c>
      <c r="Y19" s="118" t="str">
        <f>IF(males!AK29&gt;0,males!AK29,"")</f>
        <v/>
      </c>
      <c r="Z19" s="118" t="str">
        <f>IF(males!AK31&gt;0,males!AK31,"")</f>
        <v/>
      </c>
      <c r="AA19" s="118" t="str">
        <f>IF(males!AK33&gt;0,males!AK33,"")</f>
        <v/>
      </c>
      <c r="AB19" s="118" t="str">
        <f>IF(males!AK34&gt;0,males!AK34,"")</f>
        <v/>
      </c>
      <c r="AC19" s="118" t="str">
        <f>IF(males!AK37&gt;0,males!AK37,"")</f>
        <v/>
      </c>
      <c r="AD19" s="118" t="str">
        <f>IF(males!AK38&gt;0,males!AK38,"")</f>
        <v/>
      </c>
      <c r="AE19" s="118" t="str">
        <f>IF(males!AK41&gt;0,males!AK41,"")</f>
        <v/>
      </c>
      <c r="AF19" s="118" t="str">
        <f>IF(males!AK42&gt;0,males!AK42,"")</f>
        <v/>
      </c>
      <c r="AG19" s="118" t="str">
        <f>IF(males!AK45&gt;0,males!AK45,"")</f>
        <v/>
      </c>
      <c r="AH19" s="118" t="str">
        <f>IF(males!AK46&gt;0,males!AK46,"")</f>
        <v/>
      </c>
    </row>
    <row r="20" spans="1:34" ht="25.5" x14ac:dyDescent="0.2">
      <c r="A20" s="127" t="str">
        <f>'males_stats (μm)'!A$2</f>
        <v>Nebularmis auratus</v>
      </c>
      <c r="B20" s="129" t="str">
        <f>'males_stats (μm)'!B$2</f>
        <v>MM.003</v>
      </c>
      <c r="C20" s="101">
        <f>males!AL1</f>
        <v>19</v>
      </c>
      <c r="D20" s="103" t="str">
        <f>IF(males!AM3&gt;0,males!AM3,"")</f>
        <v/>
      </c>
      <c r="E20" s="118" t="str">
        <f>IF(males!AM6&gt;0,males!AM6,"")</f>
        <v/>
      </c>
      <c r="F20" s="118" t="str">
        <f>IF(males!AM7&gt;0,males!AM7,"")</f>
        <v/>
      </c>
      <c r="G20" s="118" t="str">
        <f>IF(males!AM8&gt;0,males!AM8,"")</f>
        <v/>
      </c>
      <c r="H20" s="118" t="str">
        <f>IF(males!AM9&gt;0,males!AM9,"")</f>
        <v/>
      </c>
      <c r="I20" s="118" t="str">
        <f>IF(males!AM10&gt;0,males!AM10,"")</f>
        <v/>
      </c>
      <c r="J20" s="119" t="str">
        <f>IF(males!AM14&gt;0,males!AM14,"")</f>
        <v/>
      </c>
      <c r="K20" s="118" t="str">
        <f>IF(males!AM15&gt;0,males!AM15,"")</f>
        <v/>
      </c>
      <c r="L20" s="118" t="str">
        <f>IF(males!AM16&gt;0,males!AM16,"")</f>
        <v/>
      </c>
      <c r="M20" s="118" t="str">
        <f>IF(males!AM17&gt;0,males!AM17,"")</f>
        <v/>
      </c>
      <c r="N20" s="118" t="str">
        <f>IF(males!AM18&gt;0,males!AM18,"")</f>
        <v/>
      </c>
      <c r="O20" s="118" t="str">
        <f>IF(males!AM19&gt;0,males!AM19,"")</f>
        <v/>
      </c>
      <c r="P20" s="118" t="str">
        <f>IF(males!AM20&gt;0,males!AM20,"")</f>
        <v/>
      </c>
      <c r="Q20" s="118" t="str">
        <f>IF(males!AM21&gt;0,males!AM21,"")</f>
        <v/>
      </c>
      <c r="R20" s="118" t="str">
        <f>IF(males!AM22&gt;0,males!AM22,"")</f>
        <v/>
      </c>
      <c r="S20" s="118" t="str">
        <f>IF(males!AM23&gt;0,males!AM23,"")</f>
        <v/>
      </c>
      <c r="T20" s="118" t="str">
        <f>IF(males!AM24&gt;0,males!AM24,"")</f>
        <v/>
      </c>
      <c r="U20" s="118" t="str">
        <f>IF(males!AM25&gt;0,males!AM25,"")</f>
        <v/>
      </c>
      <c r="V20" s="118" t="str">
        <f>IF(males!AM26&gt;0,males!AM26,"")</f>
        <v/>
      </c>
      <c r="W20" s="118" t="str">
        <f>IF(males!AM27&gt;0,males!AM27,"")</f>
        <v/>
      </c>
      <c r="X20" s="118" t="str">
        <f>IF(males!AM28&gt;0,males!AM28,"")</f>
        <v/>
      </c>
      <c r="Y20" s="118" t="str">
        <f>IF(males!AM29&gt;0,males!AM29,"")</f>
        <v/>
      </c>
      <c r="Z20" s="118" t="str">
        <f>IF(males!AM31&gt;0,males!AM31,"")</f>
        <v/>
      </c>
      <c r="AA20" s="118" t="str">
        <f>IF(males!AM33&gt;0,males!AM33,"")</f>
        <v/>
      </c>
      <c r="AB20" s="118" t="str">
        <f>IF(males!AM34&gt;0,males!AM34,"")</f>
        <v/>
      </c>
      <c r="AC20" s="118" t="str">
        <f>IF(males!AM37&gt;0,males!AM37,"")</f>
        <v/>
      </c>
      <c r="AD20" s="118" t="str">
        <f>IF(males!AM38&gt;0,males!AM38,"")</f>
        <v/>
      </c>
      <c r="AE20" s="118" t="str">
        <f>IF(males!AM41&gt;0,males!AM41,"")</f>
        <v/>
      </c>
      <c r="AF20" s="118" t="str">
        <f>IF(males!AM42&gt;0,males!AM42,"")</f>
        <v/>
      </c>
      <c r="AG20" s="118" t="str">
        <f>IF(males!AM45&gt;0,males!AM45,"")</f>
        <v/>
      </c>
      <c r="AH20" s="118" t="str">
        <f>IF(males!AM46&gt;0,males!AM46,"")</f>
        <v/>
      </c>
    </row>
    <row r="21" spans="1:34" ht="25.5" x14ac:dyDescent="0.2">
      <c r="A21" s="127" t="str">
        <f>'males_stats (μm)'!A$2</f>
        <v>Nebularmis auratus</v>
      </c>
      <c r="B21" s="129" t="str">
        <f>'males_stats (μm)'!B$2</f>
        <v>MM.003</v>
      </c>
      <c r="C21" s="101">
        <f>males!AN1</f>
        <v>20</v>
      </c>
      <c r="D21" s="103" t="str">
        <f>IF(males!AO3&gt;0,males!AO3,"")</f>
        <v/>
      </c>
      <c r="E21" s="118" t="str">
        <f>IF(males!AO6&gt;0,males!AO6,"")</f>
        <v/>
      </c>
      <c r="F21" s="118" t="str">
        <f>IF(males!AO7&gt;0,males!AO7,"")</f>
        <v/>
      </c>
      <c r="G21" s="118" t="str">
        <f>IF(males!AO8&gt;0,males!AO8,"")</f>
        <v/>
      </c>
      <c r="H21" s="118" t="str">
        <f>IF(males!AO9&gt;0,males!AO9,"")</f>
        <v/>
      </c>
      <c r="I21" s="118" t="str">
        <f>IF(males!AO10&gt;0,males!AO10,"")</f>
        <v/>
      </c>
      <c r="J21" s="119" t="str">
        <f>IF(males!AO14&gt;0,males!AO14,"")</f>
        <v/>
      </c>
      <c r="K21" s="118" t="str">
        <f>IF(males!AO15&gt;0,males!AO15,"")</f>
        <v/>
      </c>
      <c r="L21" s="118" t="str">
        <f>IF(males!AO16&gt;0,males!AO16,"")</f>
        <v/>
      </c>
      <c r="M21" s="118" t="str">
        <f>IF(males!AO17&gt;0,males!AO17,"")</f>
        <v/>
      </c>
      <c r="N21" s="118" t="str">
        <f>IF(males!AO18&gt;0,males!AO18,"")</f>
        <v/>
      </c>
      <c r="O21" s="118" t="str">
        <f>IF(males!AO19&gt;0,males!AO19,"")</f>
        <v/>
      </c>
      <c r="P21" s="118" t="str">
        <f>IF(males!AO20&gt;0,males!AO20,"")</f>
        <v/>
      </c>
      <c r="Q21" s="118" t="str">
        <f>IF(males!AO21&gt;0,males!AO21,"")</f>
        <v/>
      </c>
      <c r="R21" s="118" t="str">
        <f>IF(males!AO22&gt;0,males!AO22,"")</f>
        <v/>
      </c>
      <c r="S21" s="118" t="str">
        <f>IF(males!AO23&gt;0,males!AO23,"")</f>
        <v/>
      </c>
      <c r="T21" s="118" t="str">
        <f>IF(males!AO24&gt;0,males!AO24,"")</f>
        <v/>
      </c>
      <c r="U21" s="118" t="str">
        <f>IF(males!AO25&gt;0,males!AO25,"")</f>
        <v/>
      </c>
      <c r="V21" s="118" t="str">
        <f>IF(males!AO26&gt;0,males!AO26,"")</f>
        <v/>
      </c>
      <c r="W21" s="118" t="str">
        <f>IF(males!AO27&gt;0,males!AO27,"")</f>
        <v/>
      </c>
      <c r="X21" s="118" t="str">
        <f>IF(males!AO28&gt;0,males!AO28,"")</f>
        <v/>
      </c>
      <c r="Y21" s="118" t="str">
        <f>IF(males!AO29&gt;0,males!AO29,"")</f>
        <v/>
      </c>
      <c r="Z21" s="118" t="str">
        <f>IF(males!AO31&gt;0,males!AO31,"")</f>
        <v/>
      </c>
      <c r="AA21" s="118" t="str">
        <f>IF(males!AO33&gt;0,males!AO33,"")</f>
        <v/>
      </c>
      <c r="AB21" s="118" t="str">
        <f>IF(males!AO34&gt;0,males!AO34,"")</f>
        <v/>
      </c>
      <c r="AC21" s="118" t="str">
        <f>IF(males!AO37&gt;0,males!AO37,"")</f>
        <v/>
      </c>
      <c r="AD21" s="118" t="str">
        <f>IF(males!AO38&gt;0,males!AO38,"")</f>
        <v/>
      </c>
      <c r="AE21" s="118" t="str">
        <f>IF(males!AO41&gt;0,males!AO41,"")</f>
        <v/>
      </c>
      <c r="AF21" s="118" t="str">
        <f>IF(males!AO42&gt;0,males!AO42,"")</f>
        <v/>
      </c>
      <c r="AG21" s="118" t="str">
        <f>IF(males!AO45&gt;0,males!AO45,"")</f>
        <v/>
      </c>
      <c r="AH21" s="118" t="str">
        <f>IF(males!AO46&gt;0,males!AO46,"")</f>
        <v/>
      </c>
    </row>
    <row r="22" spans="1:34" ht="25.5" x14ac:dyDescent="0.2">
      <c r="A22" s="127" t="str">
        <f>'males_stats (μm)'!A$2</f>
        <v>Nebularmis auratus</v>
      </c>
      <c r="B22" s="129" t="str">
        <f>'males_stats (μm)'!B$2</f>
        <v>MM.003</v>
      </c>
      <c r="C22" s="101">
        <f>males!AP1</f>
        <v>21</v>
      </c>
      <c r="D22" s="103" t="str">
        <f>IF(males!AQ3&gt;0,males!AQ3,"")</f>
        <v/>
      </c>
      <c r="E22" s="118" t="str">
        <f>IF(males!AQ6&gt;0,males!AQ6,"")</f>
        <v/>
      </c>
      <c r="F22" s="118" t="str">
        <f>IF(males!AQ7&gt;0,males!AQ7,"")</f>
        <v/>
      </c>
      <c r="G22" s="118" t="str">
        <f>IF(males!AQ8&gt;0,males!AQ8,"")</f>
        <v/>
      </c>
      <c r="H22" s="118" t="str">
        <f>IF(males!AQ9&gt;0,males!AQ9,"")</f>
        <v/>
      </c>
      <c r="I22" s="118" t="str">
        <f>IF(males!AQ10&gt;0,males!AQ10,"")</f>
        <v/>
      </c>
      <c r="J22" s="119" t="str">
        <f>IF(males!AQ14&gt;0,males!AQ14,"")</f>
        <v/>
      </c>
      <c r="K22" s="118" t="str">
        <f>IF(males!AQ15&gt;0,males!AQ15,"")</f>
        <v/>
      </c>
      <c r="L22" s="118" t="str">
        <f>IF(males!AQ16&gt;0,males!AQ16,"")</f>
        <v/>
      </c>
      <c r="M22" s="118" t="str">
        <f>IF(males!AQ17&gt;0,males!AQ17,"")</f>
        <v/>
      </c>
      <c r="N22" s="118" t="str">
        <f>IF(males!AQ18&gt;0,males!AQ18,"")</f>
        <v/>
      </c>
      <c r="O22" s="118" t="str">
        <f>IF(males!AQ19&gt;0,males!AQ19,"")</f>
        <v/>
      </c>
      <c r="P22" s="118" t="str">
        <f>IF(males!AQ20&gt;0,males!AQ20,"")</f>
        <v/>
      </c>
      <c r="Q22" s="118" t="str">
        <f>IF(males!AQ21&gt;0,males!AQ21,"")</f>
        <v/>
      </c>
      <c r="R22" s="118" t="str">
        <f>IF(males!AQ22&gt;0,males!AQ22,"")</f>
        <v/>
      </c>
      <c r="S22" s="118" t="str">
        <f>IF(males!AQ23&gt;0,males!AQ23,"")</f>
        <v/>
      </c>
      <c r="T22" s="118" t="str">
        <f>IF(males!AQ24&gt;0,males!AQ24,"")</f>
        <v/>
      </c>
      <c r="U22" s="118" t="str">
        <f>IF(males!AQ25&gt;0,males!AQ25,"")</f>
        <v/>
      </c>
      <c r="V22" s="118" t="str">
        <f>IF(males!AQ26&gt;0,males!AQ26,"")</f>
        <v/>
      </c>
      <c r="W22" s="118" t="str">
        <f>IF(males!AQ27&gt;0,males!AQ27,"")</f>
        <v/>
      </c>
      <c r="X22" s="118" t="str">
        <f>IF(males!AQ28&gt;0,males!AQ28,"")</f>
        <v/>
      </c>
      <c r="Y22" s="118" t="str">
        <f>IF(males!AQ29&gt;0,males!AQ29,"")</f>
        <v/>
      </c>
      <c r="Z22" s="118" t="str">
        <f>IF(males!AQ31&gt;0,males!AQ31,"")</f>
        <v/>
      </c>
      <c r="AA22" s="118" t="str">
        <f>IF(males!AQ33&gt;0,males!AQ33,"")</f>
        <v/>
      </c>
      <c r="AB22" s="118" t="str">
        <f>IF(males!AQ34&gt;0,males!AQ34,"")</f>
        <v/>
      </c>
      <c r="AC22" s="118" t="str">
        <f>IF(males!AQ37&gt;0,males!AQ37,"")</f>
        <v/>
      </c>
      <c r="AD22" s="118" t="str">
        <f>IF(males!AQ38&gt;0,males!AQ38,"")</f>
        <v/>
      </c>
      <c r="AE22" s="118" t="str">
        <f>IF(males!AQ41&gt;0,males!AQ41,"")</f>
        <v/>
      </c>
      <c r="AF22" s="118" t="str">
        <f>IF(males!AQ42&gt;0,males!AQ42,"")</f>
        <v/>
      </c>
      <c r="AG22" s="118" t="str">
        <f>IF(males!AQ45&gt;0,males!AQ45,"")</f>
        <v/>
      </c>
      <c r="AH22" s="118" t="str">
        <f>IF(males!AQ46&gt;0,males!AQ46,"")</f>
        <v/>
      </c>
    </row>
    <row r="23" spans="1:34" ht="25.5" x14ac:dyDescent="0.2">
      <c r="A23" s="127" t="str">
        <f>'males_stats (μm)'!A$2</f>
        <v>Nebularmis auratus</v>
      </c>
      <c r="B23" s="129" t="str">
        <f>'males_stats (μm)'!B$2</f>
        <v>MM.003</v>
      </c>
      <c r="C23" s="101">
        <f>males!AR1</f>
        <v>22</v>
      </c>
      <c r="D23" s="103" t="str">
        <f>IF(males!AS3&gt;0,males!AS3,"")</f>
        <v/>
      </c>
      <c r="E23" s="118" t="str">
        <f>IF(males!AS6&gt;0,males!AS6,"")</f>
        <v/>
      </c>
      <c r="F23" s="118" t="str">
        <f>IF(males!AS7&gt;0,males!AS7,"")</f>
        <v/>
      </c>
      <c r="G23" s="118" t="str">
        <f>IF(males!AS8&gt;0,males!AS8,"")</f>
        <v/>
      </c>
      <c r="H23" s="118" t="str">
        <f>IF(males!AS9&gt;0,males!AS9,"")</f>
        <v/>
      </c>
      <c r="I23" s="118" t="str">
        <f>IF(males!AS10&gt;0,males!AS10,"")</f>
        <v/>
      </c>
      <c r="J23" s="119" t="str">
        <f>IF(males!AS14&gt;0,males!AS14,"")</f>
        <v/>
      </c>
      <c r="K23" s="118" t="str">
        <f>IF(males!AS15&gt;0,males!AS15,"")</f>
        <v/>
      </c>
      <c r="L23" s="118" t="str">
        <f>IF(males!AS16&gt;0,males!AS16,"")</f>
        <v/>
      </c>
      <c r="M23" s="118" t="str">
        <f>IF(males!AS17&gt;0,males!AS17,"")</f>
        <v/>
      </c>
      <c r="N23" s="118" t="str">
        <f>IF(males!AS18&gt;0,males!AS18,"")</f>
        <v/>
      </c>
      <c r="O23" s="118" t="str">
        <f>IF(males!AS19&gt;0,males!AS19,"")</f>
        <v/>
      </c>
      <c r="P23" s="118" t="str">
        <f>IF(males!AS20&gt;0,males!AS20,"")</f>
        <v/>
      </c>
      <c r="Q23" s="118" t="str">
        <f>IF(males!AS21&gt;0,males!AS21,"")</f>
        <v/>
      </c>
      <c r="R23" s="118" t="str">
        <f>IF(males!AS22&gt;0,males!AS22,"")</f>
        <v/>
      </c>
      <c r="S23" s="118" t="str">
        <f>IF(males!AS23&gt;0,males!AS23,"")</f>
        <v/>
      </c>
      <c r="T23" s="118" t="str">
        <f>IF(males!AS24&gt;0,males!AS24,"")</f>
        <v/>
      </c>
      <c r="U23" s="118" t="str">
        <f>IF(males!AS25&gt;0,males!AS25,"")</f>
        <v/>
      </c>
      <c r="V23" s="118" t="str">
        <f>IF(males!AS26&gt;0,males!AS26,"")</f>
        <v/>
      </c>
      <c r="W23" s="118" t="str">
        <f>IF(males!AS27&gt;0,males!AS27,"")</f>
        <v/>
      </c>
      <c r="X23" s="118" t="str">
        <f>IF(males!AS28&gt;0,males!AS28,"")</f>
        <v/>
      </c>
      <c r="Y23" s="118" t="str">
        <f>IF(males!AS29&gt;0,males!AS29,"")</f>
        <v/>
      </c>
      <c r="Z23" s="118" t="str">
        <f>IF(males!AS31&gt;0,males!AS31,"")</f>
        <v/>
      </c>
      <c r="AA23" s="118" t="str">
        <f>IF(males!AS33&gt;0,males!AS33,"")</f>
        <v/>
      </c>
      <c r="AB23" s="118" t="str">
        <f>IF(males!AS34&gt;0,males!AS34,"")</f>
        <v/>
      </c>
      <c r="AC23" s="118" t="str">
        <f>IF(males!AS37&gt;0,males!AS37,"")</f>
        <v/>
      </c>
      <c r="AD23" s="118" t="str">
        <f>IF(males!AS38&gt;0,males!AS38,"")</f>
        <v/>
      </c>
      <c r="AE23" s="118" t="str">
        <f>IF(males!AS41&gt;0,males!AS41,"")</f>
        <v/>
      </c>
      <c r="AF23" s="118" t="str">
        <f>IF(males!AS42&gt;0,males!AS42,"")</f>
        <v/>
      </c>
      <c r="AG23" s="118" t="str">
        <f>IF(males!AS45&gt;0,males!AS45,"")</f>
        <v/>
      </c>
      <c r="AH23" s="118" t="str">
        <f>IF(males!AS46&gt;0,males!AS46,"")</f>
        <v/>
      </c>
    </row>
    <row r="24" spans="1:34" ht="25.5" x14ac:dyDescent="0.2">
      <c r="A24" s="127" t="str">
        <f>'males_stats (μm)'!A$2</f>
        <v>Nebularmis auratus</v>
      </c>
      <c r="B24" s="129" t="str">
        <f>'males_stats (μm)'!B$2</f>
        <v>MM.003</v>
      </c>
      <c r="C24" s="101">
        <f>males!AT1</f>
        <v>23</v>
      </c>
      <c r="D24" s="103" t="str">
        <f>IF(males!AU3&gt;0,males!AU3,"")</f>
        <v/>
      </c>
      <c r="E24" s="118" t="str">
        <f>IF(males!AU6&gt;0,males!AU6,"")</f>
        <v/>
      </c>
      <c r="F24" s="118" t="str">
        <f>IF(males!AU7&gt;0,males!AU7,"")</f>
        <v/>
      </c>
      <c r="G24" s="118" t="str">
        <f>IF(males!AU8&gt;0,males!AU8,"")</f>
        <v/>
      </c>
      <c r="H24" s="118" t="str">
        <f>IF(males!AU9&gt;0,males!AU9,"")</f>
        <v/>
      </c>
      <c r="I24" s="118" t="str">
        <f>IF(males!AU10&gt;0,males!AU10,"")</f>
        <v/>
      </c>
      <c r="J24" s="119" t="str">
        <f>IF(males!AU14&gt;0,males!AU14,"")</f>
        <v/>
      </c>
      <c r="K24" s="118" t="str">
        <f>IF(males!AU15&gt;0,males!AU15,"")</f>
        <v/>
      </c>
      <c r="L24" s="118" t="str">
        <f>IF(males!AU16&gt;0,males!AU16,"")</f>
        <v/>
      </c>
      <c r="M24" s="118" t="str">
        <f>IF(males!AU17&gt;0,males!AU17,"")</f>
        <v/>
      </c>
      <c r="N24" s="118" t="str">
        <f>IF(males!AU18&gt;0,males!AU18,"")</f>
        <v/>
      </c>
      <c r="O24" s="118" t="str">
        <f>IF(males!AU19&gt;0,males!AU19,"")</f>
        <v/>
      </c>
      <c r="P24" s="118" t="str">
        <f>IF(males!AU20&gt;0,males!AU20,"")</f>
        <v/>
      </c>
      <c r="Q24" s="118" t="str">
        <f>IF(males!AU21&gt;0,males!AU21,"")</f>
        <v/>
      </c>
      <c r="R24" s="118" t="str">
        <f>IF(males!AU22&gt;0,males!AU22,"")</f>
        <v/>
      </c>
      <c r="S24" s="118" t="str">
        <f>IF(males!AU23&gt;0,males!AU23,"")</f>
        <v/>
      </c>
      <c r="T24" s="118" t="str">
        <f>IF(males!AU24&gt;0,males!AU24,"")</f>
        <v/>
      </c>
      <c r="U24" s="118" t="str">
        <f>IF(males!AU25&gt;0,males!AU25,"")</f>
        <v/>
      </c>
      <c r="V24" s="118" t="str">
        <f>IF(males!AU26&gt;0,males!AU26,"")</f>
        <v/>
      </c>
      <c r="W24" s="118" t="str">
        <f>IF(males!AU27&gt;0,males!AU27,"")</f>
        <v/>
      </c>
      <c r="X24" s="118" t="str">
        <f>IF(males!AU28&gt;0,males!AU28,"")</f>
        <v/>
      </c>
      <c r="Y24" s="118" t="str">
        <f>IF(males!AU29&gt;0,males!AU29,"")</f>
        <v/>
      </c>
      <c r="Z24" s="118" t="str">
        <f>IF(males!AU31&gt;0,males!AU31,"")</f>
        <v/>
      </c>
      <c r="AA24" s="118" t="str">
        <f>IF(males!AU33&gt;0,males!AU33,"")</f>
        <v/>
      </c>
      <c r="AB24" s="118" t="str">
        <f>IF(males!AU34&gt;0,males!AU34,"")</f>
        <v/>
      </c>
      <c r="AC24" s="118" t="str">
        <f>IF(males!AU37&gt;0,males!AU37,"")</f>
        <v/>
      </c>
      <c r="AD24" s="118" t="str">
        <f>IF(males!AU38&gt;0,males!AU38,"")</f>
        <v/>
      </c>
      <c r="AE24" s="118" t="str">
        <f>IF(males!AU41&gt;0,males!AU41,"")</f>
        <v/>
      </c>
      <c r="AF24" s="118" t="str">
        <f>IF(males!AU42&gt;0,males!AU42,"")</f>
        <v/>
      </c>
      <c r="AG24" s="118" t="str">
        <f>IF(males!AU45&gt;0,males!AU45,"")</f>
        <v/>
      </c>
      <c r="AH24" s="118" t="str">
        <f>IF(males!AU46&gt;0,males!AU46,"")</f>
        <v/>
      </c>
    </row>
    <row r="25" spans="1:34" ht="25.5" x14ac:dyDescent="0.2">
      <c r="A25" s="127" t="str">
        <f>'males_stats (μm)'!A$2</f>
        <v>Nebularmis auratus</v>
      </c>
      <c r="B25" s="129" t="str">
        <f>'males_stats (μm)'!B$2</f>
        <v>MM.003</v>
      </c>
      <c r="C25" s="101">
        <f>males!AV1</f>
        <v>24</v>
      </c>
      <c r="D25" s="103" t="str">
        <f>IF(males!AW3&gt;0,males!AW3,"")</f>
        <v/>
      </c>
      <c r="E25" s="118" t="str">
        <f>IF(males!AW6&gt;0,males!AW6,"")</f>
        <v/>
      </c>
      <c r="F25" s="118" t="str">
        <f>IF(males!AW7&gt;0,males!AW7,"")</f>
        <v/>
      </c>
      <c r="G25" s="118" t="str">
        <f>IF(males!AW8&gt;0,males!AW8,"")</f>
        <v/>
      </c>
      <c r="H25" s="118" t="str">
        <f>IF(males!AW9&gt;0,males!AW9,"")</f>
        <v/>
      </c>
      <c r="I25" s="118" t="str">
        <f>IF(males!AW10&gt;0,males!AW10,"")</f>
        <v/>
      </c>
      <c r="J25" s="119" t="str">
        <f>IF(males!AW14&gt;0,males!AW14,"")</f>
        <v/>
      </c>
      <c r="K25" s="118" t="str">
        <f>IF(males!AW15&gt;0,males!AW15,"")</f>
        <v/>
      </c>
      <c r="L25" s="118" t="str">
        <f>IF(males!AW16&gt;0,males!AW16,"")</f>
        <v/>
      </c>
      <c r="M25" s="118" t="str">
        <f>IF(males!AW17&gt;0,males!AW17,"")</f>
        <v/>
      </c>
      <c r="N25" s="118" t="str">
        <f>IF(males!AW18&gt;0,males!AW18,"")</f>
        <v/>
      </c>
      <c r="O25" s="118" t="str">
        <f>IF(males!AW19&gt;0,males!AW19,"")</f>
        <v/>
      </c>
      <c r="P25" s="118" t="str">
        <f>IF(males!AW20&gt;0,males!AW20,"")</f>
        <v/>
      </c>
      <c r="Q25" s="118" t="str">
        <f>IF(males!AW21&gt;0,males!AW21,"")</f>
        <v/>
      </c>
      <c r="R25" s="118" t="str">
        <f>IF(males!AW22&gt;0,males!AW22,"")</f>
        <v/>
      </c>
      <c r="S25" s="118" t="str">
        <f>IF(males!AW23&gt;0,males!AW23,"")</f>
        <v/>
      </c>
      <c r="T25" s="118" t="str">
        <f>IF(males!AW24&gt;0,males!AW24,"")</f>
        <v/>
      </c>
      <c r="U25" s="118" t="str">
        <f>IF(males!AW25&gt;0,males!AW25,"")</f>
        <v/>
      </c>
      <c r="V25" s="118" t="str">
        <f>IF(males!AW26&gt;0,males!AW26,"")</f>
        <v/>
      </c>
      <c r="W25" s="118" t="str">
        <f>IF(males!AW27&gt;0,males!AW27,"")</f>
        <v/>
      </c>
      <c r="X25" s="118" t="str">
        <f>IF(males!AW28&gt;0,males!AW28,"")</f>
        <v/>
      </c>
      <c r="Y25" s="118" t="str">
        <f>IF(males!AW29&gt;0,males!AW29,"")</f>
        <v/>
      </c>
      <c r="Z25" s="118" t="str">
        <f>IF(males!AW31&gt;0,males!AW31,"")</f>
        <v/>
      </c>
      <c r="AA25" s="118" t="str">
        <f>IF(males!AW33&gt;0,males!AW33,"")</f>
        <v/>
      </c>
      <c r="AB25" s="118" t="str">
        <f>IF(males!AW34&gt;0,males!AW34,"")</f>
        <v/>
      </c>
      <c r="AC25" s="118" t="str">
        <f>IF(males!AW37&gt;0,males!AW37,"")</f>
        <v/>
      </c>
      <c r="AD25" s="118" t="str">
        <f>IF(males!AW38&gt;0,males!AW38,"")</f>
        <v/>
      </c>
      <c r="AE25" s="118" t="str">
        <f>IF(males!AW41&gt;0,males!AW41,"")</f>
        <v/>
      </c>
      <c r="AF25" s="118" t="str">
        <f>IF(males!AW42&gt;0,males!AW42,"")</f>
        <v/>
      </c>
      <c r="AG25" s="118" t="str">
        <f>IF(males!AW45&gt;0,males!AW45,"")</f>
        <v/>
      </c>
      <c r="AH25" s="118" t="str">
        <f>IF(males!AW46&gt;0,males!AW46,"")</f>
        <v/>
      </c>
    </row>
    <row r="26" spans="1:34" ht="25.5" x14ac:dyDescent="0.2">
      <c r="A26" s="127" t="str">
        <f>'males_stats (μm)'!A$2</f>
        <v>Nebularmis auratus</v>
      </c>
      <c r="B26" s="129" t="str">
        <f>'males_stats (μm)'!B$2</f>
        <v>MM.003</v>
      </c>
      <c r="C26" s="101">
        <f>males!AX1</f>
        <v>25</v>
      </c>
      <c r="D26" s="103" t="str">
        <f>IF(males!AY3&gt;0,males!AY3,"")</f>
        <v/>
      </c>
      <c r="E26" s="118" t="str">
        <f>IF(males!AY6&gt;0,males!AY6,"")</f>
        <v/>
      </c>
      <c r="F26" s="118" t="str">
        <f>IF(males!AY7&gt;0,males!AY7,"")</f>
        <v/>
      </c>
      <c r="G26" s="118" t="str">
        <f>IF(males!AY8&gt;0,males!AY8,"")</f>
        <v/>
      </c>
      <c r="H26" s="118" t="str">
        <f>IF(males!AY9&gt;0,males!AY9,"")</f>
        <v/>
      </c>
      <c r="I26" s="118" t="str">
        <f>IF(males!AY10&gt;0,males!AY10,"")</f>
        <v/>
      </c>
      <c r="J26" s="119" t="str">
        <f>IF(males!AY14&gt;0,males!AY14,"")</f>
        <v/>
      </c>
      <c r="K26" s="118" t="str">
        <f>IF(males!AY15&gt;0,males!AY15,"")</f>
        <v/>
      </c>
      <c r="L26" s="118" t="str">
        <f>IF(males!AY16&gt;0,males!AY16,"")</f>
        <v/>
      </c>
      <c r="M26" s="118" t="str">
        <f>IF(males!AY17&gt;0,males!AY17,"")</f>
        <v/>
      </c>
      <c r="N26" s="118" t="str">
        <f>IF(males!AY18&gt;0,males!AY18,"")</f>
        <v/>
      </c>
      <c r="O26" s="118" t="str">
        <f>IF(males!AY19&gt;0,males!AY19,"")</f>
        <v/>
      </c>
      <c r="P26" s="118" t="str">
        <f>IF(males!AY20&gt;0,males!AY20,"")</f>
        <v/>
      </c>
      <c r="Q26" s="118" t="str">
        <f>IF(males!AY21&gt;0,males!AY21,"")</f>
        <v/>
      </c>
      <c r="R26" s="118" t="str">
        <f>IF(males!AY22&gt;0,males!AY22,"")</f>
        <v/>
      </c>
      <c r="S26" s="118" t="str">
        <f>IF(males!AY23&gt;0,males!AY23,"")</f>
        <v/>
      </c>
      <c r="T26" s="118" t="str">
        <f>IF(males!AY24&gt;0,males!AY24,"")</f>
        <v/>
      </c>
      <c r="U26" s="118" t="str">
        <f>IF(males!AY25&gt;0,males!AY25,"")</f>
        <v/>
      </c>
      <c r="V26" s="118" t="str">
        <f>IF(males!AY26&gt;0,males!AY26,"")</f>
        <v/>
      </c>
      <c r="W26" s="118" t="str">
        <f>IF(males!AY27&gt;0,males!AY27,"")</f>
        <v/>
      </c>
      <c r="X26" s="118" t="str">
        <f>IF(males!AY28&gt;0,males!AY28,"")</f>
        <v/>
      </c>
      <c r="Y26" s="118" t="str">
        <f>IF(males!AY29&gt;0,males!AY29,"")</f>
        <v/>
      </c>
      <c r="Z26" s="118" t="str">
        <f>IF(males!AY31&gt;0,males!AY31,"")</f>
        <v/>
      </c>
      <c r="AA26" s="118" t="str">
        <f>IF(males!AY33&gt;0,males!AY33,"")</f>
        <v/>
      </c>
      <c r="AB26" s="118" t="str">
        <f>IF(males!AY34&gt;0,males!AY34,"")</f>
        <v/>
      </c>
      <c r="AC26" s="118" t="str">
        <f>IF(males!AY37&gt;0,males!AY37,"")</f>
        <v/>
      </c>
      <c r="AD26" s="118" t="str">
        <f>IF(males!AY38&gt;0,males!AY38,"")</f>
        <v/>
      </c>
      <c r="AE26" s="118" t="str">
        <f>IF(males!AY41&gt;0,males!AY41,"")</f>
        <v/>
      </c>
      <c r="AF26" s="118" t="str">
        <f>IF(males!AY42&gt;0,males!AY42,"")</f>
        <v/>
      </c>
      <c r="AG26" s="118" t="str">
        <f>IF(males!AY45&gt;0,males!AY45,"")</f>
        <v/>
      </c>
      <c r="AH26" s="118" t="str">
        <f>IF(males!AY46&gt;0,males!AY46,"")</f>
        <v/>
      </c>
    </row>
    <row r="27" spans="1:34" ht="25.5" x14ac:dyDescent="0.2">
      <c r="A27" s="127" t="str">
        <f>'males_stats (μm)'!A$2</f>
        <v>Nebularmis auratus</v>
      </c>
      <c r="B27" s="129" t="str">
        <f>'males_stats (μm)'!B$2</f>
        <v>MM.003</v>
      </c>
      <c r="C27" s="101">
        <f>males!AZ1</f>
        <v>26</v>
      </c>
      <c r="D27" s="103" t="str">
        <f>IF(males!BA3&gt;0,males!BA3,"")</f>
        <v/>
      </c>
      <c r="E27" s="118" t="str">
        <f>IF(males!BA6&gt;0,males!BA6,"")</f>
        <v/>
      </c>
      <c r="F27" s="118" t="str">
        <f>IF(males!BA7&gt;0,males!BA7,"")</f>
        <v/>
      </c>
      <c r="G27" s="118" t="str">
        <f>IF(males!BA8&gt;0,males!BA8,"")</f>
        <v/>
      </c>
      <c r="H27" s="118" t="str">
        <f>IF(males!BA9&gt;0,males!BA9,"")</f>
        <v/>
      </c>
      <c r="I27" s="118" t="str">
        <f>IF(males!BA10&gt;0,males!BA10,"")</f>
        <v/>
      </c>
      <c r="J27" s="119" t="str">
        <f>IF(males!BA14&gt;0,males!BA14,"")</f>
        <v/>
      </c>
      <c r="K27" s="118" t="str">
        <f>IF(males!BA15&gt;0,males!BA15,"")</f>
        <v/>
      </c>
      <c r="L27" s="118" t="str">
        <f>IF(males!BA16&gt;0,males!BA16,"")</f>
        <v/>
      </c>
      <c r="M27" s="118" t="str">
        <f>IF(males!BA17&gt;0,males!BA17,"")</f>
        <v/>
      </c>
      <c r="N27" s="118" t="str">
        <f>IF(males!BA18&gt;0,males!BA18,"")</f>
        <v/>
      </c>
      <c r="O27" s="118" t="str">
        <f>IF(males!BA19&gt;0,males!BA19,"")</f>
        <v/>
      </c>
      <c r="P27" s="118" t="str">
        <f>IF(males!BA20&gt;0,males!BA20,"")</f>
        <v/>
      </c>
      <c r="Q27" s="118" t="str">
        <f>IF(males!BA21&gt;0,males!BA21,"")</f>
        <v/>
      </c>
      <c r="R27" s="118" t="str">
        <f>IF(males!BA22&gt;0,males!BA22,"")</f>
        <v/>
      </c>
      <c r="S27" s="118" t="str">
        <f>IF(males!BA23&gt;0,males!BA23,"")</f>
        <v/>
      </c>
      <c r="T27" s="118" t="str">
        <f>IF(males!BA24&gt;0,males!BA24,"")</f>
        <v/>
      </c>
      <c r="U27" s="118" t="str">
        <f>IF(males!BA25&gt;0,males!BA25,"")</f>
        <v/>
      </c>
      <c r="V27" s="118" t="str">
        <f>IF(males!BA26&gt;0,males!BA26,"")</f>
        <v/>
      </c>
      <c r="W27" s="118" t="str">
        <f>IF(males!BA27&gt;0,males!BA27,"")</f>
        <v/>
      </c>
      <c r="X27" s="118" t="str">
        <f>IF(males!BA28&gt;0,males!BA28,"")</f>
        <v/>
      </c>
      <c r="Y27" s="118" t="str">
        <f>IF(males!BA29&gt;0,males!BA29,"")</f>
        <v/>
      </c>
      <c r="Z27" s="118" t="str">
        <f>IF(males!BA31&gt;0,males!BA31,"")</f>
        <v/>
      </c>
      <c r="AA27" s="118" t="str">
        <f>IF(males!BA33&gt;0,males!BA33,"")</f>
        <v/>
      </c>
      <c r="AB27" s="118" t="str">
        <f>IF(males!BA34&gt;0,males!BA34,"")</f>
        <v/>
      </c>
      <c r="AC27" s="118" t="str">
        <f>IF(males!BA37&gt;0,males!BA37,"")</f>
        <v/>
      </c>
      <c r="AD27" s="118" t="str">
        <f>IF(males!BA38&gt;0,males!BA38,"")</f>
        <v/>
      </c>
      <c r="AE27" s="118" t="str">
        <f>IF(males!BA41&gt;0,males!BA41,"")</f>
        <v/>
      </c>
      <c r="AF27" s="118" t="str">
        <f>IF(males!BA42&gt;0,males!BA42,"")</f>
        <v/>
      </c>
      <c r="AG27" s="118" t="str">
        <f>IF(males!BA45&gt;0,males!BA45,"")</f>
        <v/>
      </c>
      <c r="AH27" s="118" t="str">
        <f>IF(males!BA46&gt;0,males!BA46,"")</f>
        <v/>
      </c>
    </row>
    <row r="28" spans="1:34" ht="25.5" x14ac:dyDescent="0.2">
      <c r="A28" s="127" t="str">
        <f>'males_stats (μm)'!A$2</f>
        <v>Nebularmis auratus</v>
      </c>
      <c r="B28" s="129" t="str">
        <f>'males_stats (μm)'!B$2</f>
        <v>MM.003</v>
      </c>
      <c r="C28" s="101">
        <f>males!BB1</f>
        <v>27</v>
      </c>
      <c r="D28" s="103" t="str">
        <f>IF(males!BC3&gt;0,males!BC3,"")</f>
        <v/>
      </c>
      <c r="E28" s="118" t="str">
        <f>IF(males!BC6&gt;0,males!BC6,"")</f>
        <v/>
      </c>
      <c r="F28" s="118" t="str">
        <f>IF(males!BC7&gt;0,males!BC7,"")</f>
        <v/>
      </c>
      <c r="G28" s="118" t="str">
        <f>IF(males!BC8&gt;0,males!BC8,"")</f>
        <v/>
      </c>
      <c r="H28" s="118" t="str">
        <f>IF(males!BC9&gt;0,males!BC9,"")</f>
        <v/>
      </c>
      <c r="I28" s="118" t="str">
        <f>IF(males!BC10&gt;0,males!BC10,"")</f>
        <v/>
      </c>
      <c r="J28" s="119" t="str">
        <f>IF(males!BC14&gt;0,males!BC14,"")</f>
        <v/>
      </c>
      <c r="K28" s="118" t="str">
        <f>IF(males!BC15&gt;0,males!BC15,"")</f>
        <v/>
      </c>
      <c r="L28" s="118" t="str">
        <f>IF(males!BC16&gt;0,males!BC16,"")</f>
        <v/>
      </c>
      <c r="M28" s="118" t="str">
        <f>IF(males!BC17&gt;0,males!BC17,"")</f>
        <v/>
      </c>
      <c r="N28" s="118" t="str">
        <f>IF(males!BC18&gt;0,males!BC18,"")</f>
        <v/>
      </c>
      <c r="O28" s="118" t="str">
        <f>IF(males!BC19&gt;0,males!BC19,"")</f>
        <v/>
      </c>
      <c r="P28" s="118" t="str">
        <f>IF(males!BC20&gt;0,males!BC20,"")</f>
        <v/>
      </c>
      <c r="Q28" s="118" t="str">
        <f>IF(males!BC21&gt;0,males!BC21,"")</f>
        <v/>
      </c>
      <c r="R28" s="118" t="str">
        <f>IF(males!BC22&gt;0,males!BC22,"")</f>
        <v/>
      </c>
      <c r="S28" s="118" t="str">
        <f>IF(males!BC23&gt;0,males!BC23,"")</f>
        <v/>
      </c>
      <c r="T28" s="118" t="str">
        <f>IF(males!BC24&gt;0,males!BC24,"")</f>
        <v/>
      </c>
      <c r="U28" s="118" t="str">
        <f>IF(males!BC25&gt;0,males!BC25,"")</f>
        <v/>
      </c>
      <c r="V28" s="118" t="str">
        <f>IF(males!BC26&gt;0,males!BC26,"")</f>
        <v/>
      </c>
      <c r="W28" s="118" t="str">
        <f>IF(males!BC27&gt;0,males!BC27,"")</f>
        <v/>
      </c>
      <c r="X28" s="118" t="str">
        <f>IF(males!BC28&gt;0,males!BC28,"")</f>
        <v/>
      </c>
      <c r="Y28" s="118" t="str">
        <f>IF(males!BC29&gt;0,males!BC29,"")</f>
        <v/>
      </c>
      <c r="Z28" s="118" t="str">
        <f>IF(males!BC31&gt;0,males!BC31,"")</f>
        <v/>
      </c>
      <c r="AA28" s="118" t="str">
        <f>IF(males!BC33&gt;0,males!BC33,"")</f>
        <v/>
      </c>
      <c r="AB28" s="118" t="str">
        <f>IF(males!BC34&gt;0,males!BC34,"")</f>
        <v/>
      </c>
      <c r="AC28" s="118" t="str">
        <f>IF(males!BC37&gt;0,males!BC37,"")</f>
        <v/>
      </c>
      <c r="AD28" s="118" t="str">
        <f>IF(males!BC38&gt;0,males!BC38,"")</f>
        <v/>
      </c>
      <c r="AE28" s="118" t="str">
        <f>IF(males!BC41&gt;0,males!BC41,"")</f>
        <v/>
      </c>
      <c r="AF28" s="118" t="str">
        <f>IF(males!BC42&gt;0,males!BC42,"")</f>
        <v/>
      </c>
      <c r="AG28" s="118" t="str">
        <f>IF(males!BC45&gt;0,males!BC45,"")</f>
        <v/>
      </c>
      <c r="AH28" s="118" t="str">
        <f>IF(males!BC46&gt;0,males!BC46,"")</f>
        <v/>
      </c>
    </row>
    <row r="29" spans="1:34" ht="25.5" x14ac:dyDescent="0.2">
      <c r="A29" s="127" t="str">
        <f>'males_stats (μm)'!A$2</f>
        <v>Nebularmis auratus</v>
      </c>
      <c r="B29" s="129" t="str">
        <f>'males_stats (μm)'!B$2</f>
        <v>MM.003</v>
      </c>
      <c r="C29" s="101">
        <f>males!BD1</f>
        <v>28</v>
      </c>
      <c r="D29" s="103" t="str">
        <f>IF(males!BE3&gt;0,males!BE3,"")</f>
        <v/>
      </c>
      <c r="E29" s="118" t="str">
        <f>IF(males!BE6&gt;0,males!BE6,"")</f>
        <v/>
      </c>
      <c r="F29" s="118" t="str">
        <f>IF(males!BE7&gt;0,males!BE7,"")</f>
        <v/>
      </c>
      <c r="G29" s="118" t="str">
        <f>IF(males!BE8&gt;0,males!BE8,"")</f>
        <v/>
      </c>
      <c r="H29" s="118" t="str">
        <f>IF(males!BE9&gt;0,males!BE9,"")</f>
        <v/>
      </c>
      <c r="I29" s="118" t="str">
        <f>IF(males!BE10&gt;0,males!BE10,"")</f>
        <v/>
      </c>
      <c r="J29" s="119" t="str">
        <f>IF(males!BE14&gt;0,males!BE14,"")</f>
        <v/>
      </c>
      <c r="K29" s="118" t="str">
        <f>IF(males!BE15&gt;0,males!BE15,"")</f>
        <v/>
      </c>
      <c r="L29" s="118" t="str">
        <f>IF(males!BE16&gt;0,males!BE16,"")</f>
        <v/>
      </c>
      <c r="M29" s="118" t="str">
        <f>IF(males!BE17&gt;0,males!BE17,"")</f>
        <v/>
      </c>
      <c r="N29" s="118" t="str">
        <f>IF(males!BE18&gt;0,males!BE18,"")</f>
        <v/>
      </c>
      <c r="O29" s="118" t="str">
        <f>IF(males!BE19&gt;0,males!BE19,"")</f>
        <v/>
      </c>
      <c r="P29" s="118" t="str">
        <f>IF(males!BE20&gt;0,males!BE20,"")</f>
        <v/>
      </c>
      <c r="Q29" s="118" t="str">
        <f>IF(males!BE21&gt;0,males!BE21,"")</f>
        <v/>
      </c>
      <c r="R29" s="118" t="str">
        <f>IF(males!BE22&gt;0,males!BE22,"")</f>
        <v/>
      </c>
      <c r="S29" s="118" t="str">
        <f>IF(males!BE23&gt;0,males!BE23,"")</f>
        <v/>
      </c>
      <c r="T29" s="118" t="str">
        <f>IF(males!BE24&gt;0,males!BE24,"")</f>
        <v/>
      </c>
      <c r="U29" s="118" t="str">
        <f>IF(males!BE25&gt;0,males!BE25,"")</f>
        <v/>
      </c>
      <c r="V29" s="118" t="str">
        <f>IF(males!BE26&gt;0,males!BE26,"")</f>
        <v/>
      </c>
      <c r="W29" s="118" t="str">
        <f>IF(males!BE27&gt;0,males!BE27,"")</f>
        <v/>
      </c>
      <c r="X29" s="118" t="str">
        <f>IF(males!BE28&gt;0,males!BE28,"")</f>
        <v/>
      </c>
      <c r="Y29" s="118" t="str">
        <f>IF(males!BE29&gt;0,males!BE29,"")</f>
        <v/>
      </c>
      <c r="Z29" s="118" t="str">
        <f>IF(males!BE31&gt;0,males!BE31,"")</f>
        <v/>
      </c>
      <c r="AA29" s="118" t="str">
        <f>IF(males!BE33&gt;0,males!BE33,"")</f>
        <v/>
      </c>
      <c r="AB29" s="118" t="str">
        <f>IF(males!BE34&gt;0,males!BE34,"")</f>
        <v/>
      </c>
      <c r="AC29" s="118" t="str">
        <f>IF(males!BE37&gt;0,males!BE37,"")</f>
        <v/>
      </c>
      <c r="AD29" s="118" t="str">
        <f>IF(males!BE38&gt;0,males!BE38,"")</f>
        <v/>
      </c>
      <c r="AE29" s="118" t="str">
        <f>IF(males!BE41&gt;0,males!BE41,"")</f>
        <v/>
      </c>
      <c r="AF29" s="118" t="str">
        <f>IF(males!BE42&gt;0,males!BE42,"")</f>
        <v/>
      </c>
      <c r="AG29" s="118" t="str">
        <f>IF(males!BE45&gt;0,males!BE45,"")</f>
        <v/>
      </c>
      <c r="AH29" s="118" t="str">
        <f>IF(males!BE46&gt;0,males!BE46,"")</f>
        <v/>
      </c>
    </row>
    <row r="30" spans="1:34" ht="25.5" x14ac:dyDescent="0.2">
      <c r="A30" s="127" t="str">
        <f>'males_stats (μm)'!A$2</f>
        <v>Nebularmis auratus</v>
      </c>
      <c r="B30" s="129" t="str">
        <f>'males_stats (μm)'!B$2</f>
        <v>MM.003</v>
      </c>
      <c r="C30" s="101">
        <f>males!BF1</f>
        <v>29</v>
      </c>
      <c r="D30" s="103" t="str">
        <f>IF(males!BG3&gt;0,males!BG3,"")</f>
        <v/>
      </c>
      <c r="E30" s="118" t="str">
        <f>IF(males!BG6&gt;0,males!BG6,"")</f>
        <v/>
      </c>
      <c r="F30" s="118" t="str">
        <f>IF(males!BG7&gt;0,males!BG7,"")</f>
        <v/>
      </c>
      <c r="G30" s="118" t="str">
        <f>IF(males!BG8&gt;0,males!BG8,"")</f>
        <v/>
      </c>
      <c r="H30" s="118" t="str">
        <f>IF(males!BG9&gt;0,males!BG9,"")</f>
        <v/>
      </c>
      <c r="I30" s="118" t="str">
        <f>IF(males!BG10&gt;0,males!BG10,"")</f>
        <v/>
      </c>
      <c r="J30" s="119" t="str">
        <f>IF(males!BG14&gt;0,males!BG14,"")</f>
        <v/>
      </c>
      <c r="K30" s="118" t="str">
        <f>IF(males!BG15&gt;0,males!BG15,"")</f>
        <v/>
      </c>
      <c r="L30" s="118" t="str">
        <f>IF(males!BG16&gt;0,males!BG16,"")</f>
        <v/>
      </c>
      <c r="M30" s="118" t="str">
        <f>IF(males!BG17&gt;0,males!BG17,"")</f>
        <v/>
      </c>
      <c r="N30" s="118" t="str">
        <f>IF(males!BG18&gt;0,males!BG18,"")</f>
        <v/>
      </c>
      <c r="O30" s="118" t="str">
        <f>IF(males!BG19&gt;0,males!BG19,"")</f>
        <v/>
      </c>
      <c r="P30" s="118" t="str">
        <f>IF(males!BG20&gt;0,males!BG20,"")</f>
        <v/>
      </c>
      <c r="Q30" s="118" t="str">
        <f>IF(males!BG21&gt;0,males!BG21,"")</f>
        <v/>
      </c>
      <c r="R30" s="118" t="str">
        <f>IF(males!BG22&gt;0,males!BG22,"")</f>
        <v/>
      </c>
      <c r="S30" s="118" t="str">
        <f>IF(males!BG23&gt;0,males!BG23,"")</f>
        <v/>
      </c>
      <c r="T30" s="118" t="str">
        <f>IF(males!BG24&gt;0,males!BG24,"")</f>
        <v/>
      </c>
      <c r="U30" s="118" t="str">
        <f>IF(males!BG25&gt;0,males!BG25,"")</f>
        <v/>
      </c>
      <c r="V30" s="118" t="str">
        <f>IF(males!BG26&gt;0,males!BG26,"")</f>
        <v/>
      </c>
      <c r="W30" s="118" t="str">
        <f>IF(males!BG27&gt;0,males!BG27,"")</f>
        <v/>
      </c>
      <c r="X30" s="118" t="str">
        <f>IF(males!BG28&gt;0,males!BG28,"")</f>
        <v/>
      </c>
      <c r="Y30" s="118" t="str">
        <f>IF(males!BG29&gt;0,males!BG29,"")</f>
        <v/>
      </c>
      <c r="Z30" s="118" t="str">
        <f>IF(males!BG31&gt;0,males!BG31,"")</f>
        <v/>
      </c>
      <c r="AA30" s="118" t="str">
        <f>IF(males!BG33&gt;0,males!BG33,"")</f>
        <v/>
      </c>
      <c r="AB30" s="118" t="str">
        <f>IF(males!BG34&gt;0,males!BG34,"")</f>
        <v/>
      </c>
      <c r="AC30" s="118" t="str">
        <f>IF(males!BG37&gt;0,males!BG37,"")</f>
        <v/>
      </c>
      <c r="AD30" s="118" t="str">
        <f>IF(males!BG38&gt;0,males!BG38,"")</f>
        <v/>
      </c>
      <c r="AE30" s="118" t="str">
        <f>IF(males!BG41&gt;0,males!BG41,"")</f>
        <v/>
      </c>
      <c r="AF30" s="118" t="str">
        <f>IF(males!BG42&gt;0,males!BG42,"")</f>
        <v/>
      </c>
      <c r="AG30" s="118" t="str">
        <f>IF(males!BG45&gt;0,males!BG45,"")</f>
        <v/>
      </c>
      <c r="AH30" s="118" t="str">
        <f>IF(males!BG46&gt;0,males!BG46,"")</f>
        <v/>
      </c>
    </row>
    <row r="31" spans="1:34" ht="25.5" x14ac:dyDescent="0.2">
      <c r="A31" s="127" t="str">
        <f>'males_stats (μm)'!A$2</f>
        <v>Nebularmis auratus</v>
      </c>
      <c r="B31" s="129" t="str">
        <f>'males_stats (μm)'!B$2</f>
        <v>MM.003</v>
      </c>
      <c r="C31" s="101">
        <f>males!BH1</f>
        <v>30</v>
      </c>
      <c r="D31" s="103" t="str">
        <f>IF(males!BI3&gt;0,males!BI3,"")</f>
        <v/>
      </c>
      <c r="E31" s="118" t="str">
        <f>IF(males!BI6&gt;0,males!BI6,"")</f>
        <v/>
      </c>
      <c r="F31" s="118" t="str">
        <f>IF(males!BI7&gt;0,males!BI7,"")</f>
        <v/>
      </c>
      <c r="G31" s="118" t="str">
        <f>IF(males!BI8&gt;0,males!BI8,"")</f>
        <v/>
      </c>
      <c r="H31" s="118" t="str">
        <f>IF(males!BI9&gt;0,males!BI9,"")</f>
        <v/>
      </c>
      <c r="I31" s="118" t="str">
        <f>IF(males!BI10&gt;0,males!BI10,"")</f>
        <v/>
      </c>
      <c r="J31" s="119" t="str">
        <f>IF(males!BI14&gt;0,males!BI14,"")</f>
        <v/>
      </c>
      <c r="K31" s="118" t="str">
        <f>IF(males!BI15&gt;0,males!BI15,"")</f>
        <v/>
      </c>
      <c r="L31" s="118" t="str">
        <f>IF(males!BI16&gt;0,males!BI16,"")</f>
        <v/>
      </c>
      <c r="M31" s="118" t="str">
        <f>IF(males!BI17&gt;0,males!BI17,"")</f>
        <v/>
      </c>
      <c r="N31" s="118" t="str">
        <f>IF(males!BI18&gt;0,males!BI18,"")</f>
        <v/>
      </c>
      <c r="O31" s="118" t="str">
        <f>IF(males!BI19&gt;0,males!BI19,"")</f>
        <v/>
      </c>
      <c r="P31" s="118" t="str">
        <f>IF(males!BI20&gt;0,males!BI20,"")</f>
        <v/>
      </c>
      <c r="Q31" s="118" t="str">
        <f>IF(males!BI21&gt;0,males!BI21,"")</f>
        <v/>
      </c>
      <c r="R31" s="118" t="str">
        <f>IF(males!BI22&gt;0,males!BI22,"")</f>
        <v/>
      </c>
      <c r="S31" s="118" t="str">
        <f>IF(males!BI23&gt;0,males!BI23,"")</f>
        <v/>
      </c>
      <c r="T31" s="118" t="str">
        <f>IF(males!BI24&gt;0,males!BI24,"")</f>
        <v/>
      </c>
      <c r="U31" s="118" t="str">
        <f>IF(males!BI25&gt;0,males!BI25,"")</f>
        <v/>
      </c>
      <c r="V31" s="118" t="str">
        <f>IF(males!BI26&gt;0,males!BI26,"")</f>
        <v/>
      </c>
      <c r="W31" s="118" t="str">
        <f>IF(males!BI27&gt;0,males!BI27,"")</f>
        <v/>
      </c>
      <c r="X31" s="118" t="str">
        <f>IF(males!BI28&gt;0,males!BI28,"")</f>
        <v/>
      </c>
      <c r="Y31" s="118" t="str">
        <f>IF(males!BI29&gt;0,males!BI29,"")</f>
        <v/>
      </c>
      <c r="Z31" s="118" t="str">
        <f>IF(males!BI31&gt;0,males!BI31,"")</f>
        <v/>
      </c>
      <c r="AA31" s="118" t="str">
        <f>IF(males!BI33&gt;0,males!BI33,"")</f>
        <v/>
      </c>
      <c r="AB31" s="118" t="str">
        <f>IF(males!BI34&gt;0,males!BI34,"")</f>
        <v/>
      </c>
      <c r="AC31" s="118" t="str">
        <f>IF(males!BI37&gt;0,males!BI37,"")</f>
        <v/>
      </c>
      <c r="AD31" s="118" t="str">
        <f>IF(males!BI38&gt;0,males!BI38,"")</f>
        <v/>
      </c>
      <c r="AE31" s="118" t="str">
        <f>IF(males!BI41&gt;0,males!BI41,"")</f>
        <v/>
      </c>
      <c r="AF31" s="118" t="str">
        <f>IF(males!BI42&gt;0,males!BI42,"")</f>
        <v/>
      </c>
      <c r="AG31" s="118" t="str">
        <f>IF(males!BI45&gt;0,males!BI45,"")</f>
        <v/>
      </c>
      <c r="AH31" s="118" t="str">
        <f>IF(males!BI46&gt;0,males!BI46,"")</f>
        <v/>
      </c>
    </row>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CC00"/>
  </sheetPr>
  <dimension ref="A1:Z3"/>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6.85546875" style="65" customWidth="1"/>
    <col min="2" max="2" width="16.85546875" style="80" customWidth="1"/>
    <col min="3" max="3" width="9.140625" style="66"/>
    <col min="4" max="4" width="9.140625" style="64" customWidth="1"/>
    <col min="5" max="10" width="9.140625" style="64"/>
    <col min="11" max="11" width="11.28515625" style="64" customWidth="1"/>
    <col min="12" max="14" width="9.140625" style="64"/>
    <col min="15" max="16" width="6.7109375" style="64" customWidth="1"/>
    <col min="17" max="17" width="12.5703125" style="64" customWidth="1"/>
    <col min="18" max="19" width="6.7109375" style="64" customWidth="1"/>
    <col min="20" max="20" width="12.5703125" style="64" customWidth="1"/>
    <col min="21" max="22" width="6.7109375" style="64" customWidth="1"/>
    <col min="23" max="23" width="12.5703125" style="64" customWidth="1"/>
    <col min="24" max="25" width="6.7109375" style="64" customWidth="1"/>
    <col min="26" max="26" width="12.5703125" style="64" customWidth="1"/>
    <col min="27" max="16384" width="9.140625" style="64"/>
  </cols>
  <sheetData>
    <row r="1" spans="1:26" ht="38.25" x14ac:dyDescent="0.2">
      <c r="A1" s="63" t="s">
        <v>63</v>
      </c>
      <c r="B1" s="81" t="s">
        <v>64</v>
      </c>
      <c r="C1" s="67" t="s">
        <v>47</v>
      </c>
      <c r="D1" s="82" t="s">
        <v>4</v>
      </c>
      <c r="E1" s="82" t="s">
        <v>28</v>
      </c>
      <c r="F1" s="82" t="s">
        <v>48</v>
      </c>
      <c r="G1" s="82" t="s">
        <v>49</v>
      </c>
      <c r="H1" s="82" t="s">
        <v>50</v>
      </c>
      <c r="I1" s="82" t="s">
        <v>51</v>
      </c>
      <c r="J1" s="82" t="s">
        <v>52</v>
      </c>
      <c r="K1" s="82" t="s">
        <v>53</v>
      </c>
      <c r="L1" s="82" t="s">
        <v>5</v>
      </c>
      <c r="M1" s="82" t="s">
        <v>6</v>
      </c>
      <c r="N1" s="82" t="s">
        <v>7</v>
      </c>
      <c r="O1" s="82" t="s">
        <v>65</v>
      </c>
      <c r="P1" s="82" t="s">
        <v>66</v>
      </c>
      <c r="Q1" s="82" t="s">
        <v>108</v>
      </c>
      <c r="R1" s="82" t="s">
        <v>67</v>
      </c>
      <c r="S1" s="82" t="s">
        <v>68</v>
      </c>
      <c r="T1" s="82" t="s">
        <v>109</v>
      </c>
      <c r="U1" s="82" t="s">
        <v>69</v>
      </c>
      <c r="V1" s="82" t="s">
        <v>70</v>
      </c>
      <c r="W1" s="82" t="s">
        <v>110</v>
      </c>
      <c r="X1" s="82" t="s">
        <v>71</v>
      </c>
      <c r="Y1" s="82" t="s">
        <v>72</v>
      </c>
      <c r="Z1" s="82" t="s">
        <v>111</v>
      </c>
    </row>
    <row r="2" spans="1:26" x14ac:dyDescent="0.2">
      <c r="A2" s="148" t="str">
        <f>'general info'!D2</f>
        <v>Nebularmis auratus</v>
      </c>
      <c r="B2" s="128" t="str">
        <f>'general info'!D3</f>
        <v>MM.003</v>
      </c>
      <c r="C2" s="101">
        <f>juveniles!B1</f>
        <v>1</v>
      </c>
      <c r="D2" s="102">
        <f>IF(juveniles!B3&gt;0,juveniles!B3,"")</f>
        <v>160</v>
      </c>
      <c r="E2" s="107">
        <f>IF(juveniles!B4&gt;0,juveniles!B4,"")</f>
        <v>38.299999999999997</v>
      </c>
      <c r="F2" s="107">
        <f>IF(juveniles!B6&gt;0,juveniles!B6,"")</f>
        <v>9.4</v>
      </c>
      <c r="G2" s="107">
        <f>IF(juveniles!B7&gt;0,juveniles!B7,"")</f>
        <v>6.7</v>
      </c>
      <c r="H2" s="107">
        <f>IF(juveniles!B8&gt;0,juveniles!B8,"")</f>
        <v>17.5</v>
      </c>
      <c r="I2" s="107">
        <f>IF(juveniles!B9&gt;0,juveniles!B9,"")</f>
        <v>6.5</v>
      </c>
      <c r="J2" s="107" t="str">
        <f>IF(juveniles!B10&gt;0,juveniles!B10,"")</f>
        <v/>
      </c>
      <c r="K2" s="108" t="str">
        <f>IF(juveniles!B11&gt;0,juveniles!B11,"")</f>
        <v/>
      </c>
      <c r="L2" s="107">
        <f>IF(juveniles!B13&gt;0,juveniles!B13,"")</f>
        <v>3.8</v>
      </c>
      <c r="M2" s="107">
        <f>IF(juveniles!B14&gt;0,juveniles!B14,"")</f>
        <v>4.7</v>
      </c>
      <c r="N2" s="107">
        <f>IF(juveniles!B15&gt;0,juveniles!B15,"")</f>
        <v>7</v>
      </c>
      <c r="O2" s="107">
        <f>IF(juveniles!B17&gt;0,juveniles!B17,"")</f>
        <v>11.3</v>
      </c>
      <c r="P2" s="107">
        <f>IF(juveniles!B18&gt;0,juveniles!B18,"")</f>
        <v>1.6</v>
      </c>
      <c r="Q2" s="108">
        <f>IF(juveniles!B19&gt;0,juveniles!B19,"")</f>
        <v>0.1415929203539823</v>
      </c>
      <c r="R2" s="107">
        <f>IF(juveniles!B21&gt;0,juveniles!B21,"")</f>
        <v>10.199999999999999</v>
      </c>
      <c r="S2" s="107">
        <f>IF(juveniles!B22&gt;0,juveniles!B22,"")</f>
        <v>1.6</v>
      </c>
      <c r="T2" s="108">
        <f>IF(juveniles!B23&gt;0,juveniles!B23,"")</f>
        <v>0.15686274509803924</v>
      </c>
      <c r="U2" s="107">
        <f>IF(juveniles!B25&gt;0,juveniles!B25,"")</f>
        <v>9.8000000000000007</v>
      </c>
      <c r="V2" s="111">
        <f>IF(juveniles!B26&gt;0,juveniles!B26,"")</f>
        <v>1.6</v>
      </c>
      <c r="W2" s="112">
        <f>IF(juveniles!B27&gt;0,juveniles!B27,"")</f>
        <v>0.16326530612244897</v>
      </c>
      <c r="X2" s="111">
        <f>IF(juveniles!B29&gt;0,juveniles!B29,"")</f>
        <v>12.4</v>
      </c>
      <c r="Y2" s="111">
        <f>IF(juveniles!B30&gt;0,juveniles!B30,"")</f>
        <v>2.1</v>
      </c>
      <c r="Z2" s="112">
        <f>IF(juveniles!B31&gt;0,juveniles!B31,"")</f>
        <v>0.16935483870967744</v>
      </c>
    </row>
    <row r="3" spans="1:26" x14ac:dyDescent="0.2">
      <c r="A3" s="149" t="str">
        <f t="shared" ref="A3" si="0">A$2</f>
        <v>Nebularmis auratus</v>
      </c>
      <c r="B3" s="79" t="str">
        <f>B$2</f>
        <v>MM.003</v>
      </c>
      <c r="C3" s="101">
        <f>juveniles!D1</f>
        <v>2</v>
      </c>
      <c r="D3" s="102">
        <f>IF(juveniles!D3&gt;0,juveniles!D3,"")</f>
        <v>150</v>
      </c>
      <c r="E3" s="113">
        <f>IF(juveniles!D4&gt;0,juveniles!D4,"")</f>
        <v>35.799999999999997</v>
      </c>
      <c r="F3" s="113" t="str">
        <f>IF(juveniles!D6&gt;0,juveniles!D6,"")</f>
        <v/>
      </c>
      <c r="G3" s="113">
        <f>IF(juveniles!D7&gt;0,juveniles!D7,"")</f>
        <v>5.3</v>
      </c>
      <c r="H3" s="113">
        <f>IF(juveniles!D8&gt;0,juveniles!D8,"")</f>
        <v>13.4</v>
      </c>
      <c r="I3" s="113" t="str">
        <f>IF(juveniles!D9&gt;0,juveniles!D9,"")</f>
        <v/>
      </c>
      <c r="J3" s="113">
        <f>IF(juveniles!D10&gt;0,juveniles!D10,"")</f>
        <v>25.4</v>
      </c>
      <c r="K3" s="112">
        <f>IF(juveniles!D11&gt;0,juveniles!D11,"")</f>
        <v>0.16933333333333334</v>
      </c>
      <c r="L3" s="113">
        <f>IF(juveniles!D13&gt;0,juveniles!D13,"")</f>
        <v>3.1</v>
      </c>
      <c r="M3" s="113">
        <f>IF(juveniles!D14&gt;0,juveniles!D14,"")</f>
        <v>4.5</v>
      </c>
      <c r="N3" s="113">
        <f>IF(juveniles!D15&gt;0,juveniles!D15,"")</f>
        <v>8</v>
      </c>
      <c r="O3" s="113">
        <f>IF(juveniles!D17&gt;0,juveniles!D17,"")</f>
        <v>9.6</v>
      </c>
      <c r="P3" s="113">
        <f>IF(juveniles!D18&gt;0,juveniles!D18,"")</f>
        <v>2</v>
      </c>
      <c r="Q3" s="112">
        <f>IF(juveniles!D19&gt;0,juveniles!D19,"")</f>
        <v>0.20833333333333334</v>
      </c>
      <c r="R3" s="113">
        <f>IF(juveniles!D21&gt;0,juveniles!D21,"")</f>
        <v>8.6</v>
      </c>
      <c r="S3" s="113">
        <f>IF(juveniles!D22&gt;0,juveniles!D22,"")</f>
        <v>1.8</v>
      </c>
      <c r="T3" s="112">
        <f>IF(juveniles!D23&gt;0,juveniles!D23,"")</f>
        <v>0.20930232558139536</v>
      </c>
      <c r="U3" s="113">
        <f>IF(juveniles!D25&gt;0,juveniles!D25,"")</f>
        <v>8.3000000000000007</v>
      </c>
      <c r="V3" s="111">
        <f>IF(juveniles!D26&gt;0,juveniles!D26,"")</f>
        <v>1.7</v>
      </c>
      <c r="W3" s="112">
        <f>IF(juveniles!D27&gt;0,juveniles!D27,"")</f>
        <v>0.2048192771084337</v>
      </c>
      <c r="X3" s="111">
        <f>IF(juveniles!D29&gt;0,juveniles!D29,"")</f>
        <v>10.199999999999999</v>
      </c>
      <c r="Y3" s="111">
        <f>IF(juveniles!D30&gt;0,juveniles!D30,"")</f>
        <v>2</v>
      </c>
      <c r="Z3" s="112">
        <f>IF(juveniles!D31&gt;0,juveniles!D31,"")</f>
        <v>0.19607843137254904</v>
      </c>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CC00"/>
  </sheetPr>
  <dimension ref="A1:S3"/>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16.85546875" style="65" customWidth="1"/>
    <col min="2" max="2" width="16.85546875" style="80" customWidth="1"/>
    <col min="3" max="3" width="9.140625" style="66"/>
    <col min="4" max="4" width="9.140625" style="64" customWidth="1"/>
    <col min="5" max="10" width="9.140625" style="64"/>
    <col min="11" max="11" width="9" style="64" customWidth="1"/>
    <col min="12" max="19" width="6.7109375" style="64" customWidth="1"/>
    <col min="20" max="16384" width="9.140625" style="64"/>
  </cols>
  <sheetData>
    <row r="1" spans="1:19" ht="38.25" x14ac:dyDescent="0.2">
      <c r="A1" s="63" t="s">
        <v>63</v>
      </c>
      <c r="B1" s="81" t="s">
        <v>64</v>
      </c>
      <c r="C1" s="67" t="s">
        <v>47</v>
      </c>
      <c r="D1" s="82" t="s">
        <v>4</v>
      </c>
      <c r="E1" s="82" t="s">
        <v>48</v>
      </c>
      <c r="F1" s="82" t="s">
        <v>49</v>
      </c>
      <c r="G1" s="82" t="s">
        <v>50</v>
      </c>
      <c r="H1" s="82" t="s">
        <v>51</v>
      </c>
      <c r="I1" s="82" t="s">
        <v>52</v>
      </c>
      <c r="J1" s="82" t="s">
        <v>5</v>
      </c>
      <c r="K1" s="82" t="s">
        <v>6</v>
      </c>
      <c r="L1" s="82" t="s">
        <v>65</v>
      </c>
      <c r="M1" s="82" t="s">
        <v>66</v>
      </c>
      <c r="N1" s="82" t="s">
        <v>67</v>
      </c>
      <c r="O1" s="82" t="s">
        <v>68</v>
      </c>
      <c r="P1" s="82" t="s">
        <v>69</v>
      </c>
      <c r="Q1" s="82" t="s">
        <v>70</v>
      </c>
      <c r="R1" s="82" t="s">
        <v>71</v>
      </c>
      <c r="S1" s="82" t="s">
        <v>72</v>
      </c>
    </row>
    <row r="2" spans="1:19" x14ac:dyDescent="0.2">
      <c r="A2" s="149" t="str">
        <f>'juveniles_stats (μm)'!A$2</f>
        <v>Nebularmis auratus</v>
      </c>
      <c r="B2" s="78" t="str">
        <f>'juveniles_stats (μm)'!B$2</f>
        <v>MM.003</v>
      </c>
      <c r="C2" s="101">
        <f>juveniles!B1</f>
        <v>1</v>
      </c>
      <c r="D2" s="103">
        <f>IF(juveniles!C3&gt;0,juveniles!C3,"")</f>
        <v>417.75456919060059</v>
      </c>
      <c r="E2" s="116">
        <f>IF(juveniles!C6&gt;0,juveniles!C6,"")</f>
        <v>24.543080939947785</v>
      </c>
      <c r="F2" s="116">
        <f>IF(juveniles!C7&gt;0,juveniles!C7,"")</f>
        <v>17.493472584856399</v>
      </c>
      <c r="G2" s="116">
        <f>IF(juveniles!C8&gt;0,juveniles!C8,"")</f>
        <v>45.691906005221931</v>
      </c>
      <c r="H2" s="116">
        <f>IF(juveniles!C9&gt;0,juveniles!C9,"")</f>
        <v>16.971279373368148</v>
      </c>
      <c r="I2" s="116" t="str">
        <f>IF(juveniles!C10&gt;0,juveniles!C10,"")</f>
        <v/>
      </c>
      <c r="J2" s="116">
        <f>IF(juveniles!C13&gt;0,juveniles!C13,"")</f>
        <v>9.9216710182767613</v>
      </c>
      <c r="K2" s="116">
        <f>IF(juveniles!C14&gt;0,juveniles!C14,"")</f>
        <v>12.271540469973893</v>
      </c>
      <c r="L2" s="116">
        <f>IF(juveniles!C17&gt;0,juveniles!C17,"")</f>
        <v>29.503916449086166</v>
      </c>
      <c r="M2" s="116">
        <f>IF(juveniles!C18&gt;0,juveniles!C18,"")</f>
        <v>4.1775456919060057</v>
      </c>
      <c r="N2" s="116">
        <f>IF(juveniles!C21&gt;0,juveniles!C21,"")</f>
        <v>26.631853785900784</v>
      </c>
      <c r="O2" s="116">
        <f>IF(juveniles!C22&gt;0,juveniles!C22,"")</f>
        <v>4.1775456919060057</v>
      </c>
      <c r="P2" s="116">
        <f>IF(juveniles!C25&gt;0,juveniles!C25,"")</f>
        <v>25.587467362924286</v>
      </c>
      <c r="Q2" s="118">
        <f>IF(juveniles!C26&gt;0,juveniles!C26,"")</f>
        <v>4.1775456919060057</v>
      </c>
      <c r="R2" s="118">
        <f>IF(juveniles!C29&gt;0,juveniles!C29,"")</f>
        <v>32.375979112271544</v>
      </c>
      <c r="S2" s="118">
        <f>IF(juveniles!C30&gt;0,juveniles!C30,"")</f>
        <v>5.4830287206266322</v>
      </c>
    </row>
    <row r="3" spans="1:19" x14ac:dyDescent="0.2">
      <c r="A3" s="149" t="str">
        <f>'juveniles_stats (μm)'!A$2</f>
        <v>Nebularmis auratus</v>
      </c>
      <c r="B3" s="78" t="str">
        <f>'juveniles_stats (μm)'!B$2</f>
        <v>MM.003</v>
      </c>
      <c r="C3" s="101">
        <f>juveniles!D1</f>
        <v>2</v>
      </c>
      <c r="D3" s="103">
        <f>IF(juveniles!E3&gt;0,juveniles!E3,"")</f>
        <v>418.99441340782124</v>
      </c>
      <c r="E3" s="118" t="str">
        <f>IF(juveniles!E6&gt;0,juveniles!E6,"")</f>
        <v/>
      </c>
      <c r="F3" s="118">
        <f>IF(juveniles!E7&gt;0,juveniles!E7,"")</f>
        <v>14.804469273743019</v>
      </c>
      <c r="G3" s="118">
        <f>IF(juveniles!E8&gt;0,juveniles!E8,"")</f>
        <v>37.430167597765369</v>
      </c>
      <c r="H3" s="118" t="str">
        <f>IF(juveniles!E9&gt;0,juveniles!E9,"")</f>
        <v/>
      </c>
      <c r="I3" s="118">
        <f>IF(juveniles!E10&gt;0,juveniles!E10,"")</f>
        <v>70.949720670391059</v>
      </c>
      <c r="J3" s="118">
        <f>IF(juveniles!E13&gt;0,juveniles!E13,"")</f>
        <v>8.6592178770949726</v>
      </c>
      <c r="K3" s="118">
        <f>IF(juveniles!E14&gt;0,juveniles!E14,"")</f>
        <v>12.569832402234638</v>
      </c>
      <c r="L3" s="118">
        <f>IF(juveniles!E17&gt;0,juveniles!E17,"")</f>
        <v>26.815642458100559</v>
      </c>
      <c r="M3" s="118">
        <f>IF(juveniles!E18&gt;0,juveniles!E18,"")</f>
        <v>5.5865921787709505</v>
      </c>
      <c r="N3" s="118">
        <f>IF(juveniles!E21&gt;0,juveniles!E21,"")</f>
        <v>24.022346368715084</v>
      </c>
      <c r="O3" s="118">
        <f>IF(juveniles!E22&gt;0,juveniles!E22,"")</f>
        <v>5.027932960893855</v>
      </c>
      <c r="P3" s="118">
        <f>IF(juveniles!E25&gt;0,juveniles!E25,"")</f>
        <v>23.184357541899445</v>
      </c>
      <c r="Q3" s="118">
        <f>IF(juveniles!E26&gt;0,juveniles!E26,"")</f>
        <v>4.7486033519553077</v>
      </c>
      <c r="R3" s="118">
        <f>IF(juveniles!E29&gt;0,juveniles!E29,"")</f>
        <v>28.491620111731841</v>
      </c>
      <c r="S3" s="118">
        <f>IF(juveniles!E30&gt;0,juveniles!E30,"")</f>
        <v>5.5865921787709505</v>
      </c>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66"/>
  </sheetPr>
  <dimension ref="A1:AP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8" style="150" bestFit="1" customWidth="1"/>
    <col min="2" max="2" width="16.85546875" style="80" customWidth="1"/>
    <col min="3" max="3" width="9.140625" style="66"/>
    <col min="4" max="4" width="9.140625" style="64" customWidth="1"/>
    <col min="5" max="10" width="9.140625" style="64"/>
    <col min="11" max="12" width="11.28515625" style="64" customWidth="1"/>
    <col min="13" max="30" width="9.140625" style="64"/>
    <col min="31" max="32" width="6.7109375" style="64" customWidth="1"/>
    <col min="33" max="33" width="12.5703125" style="64" customWidth="1"/>
    <col min="34" max="35" width="6.7109375" style="64" customWidth="1"/>
    <col min="36" max="36" width="12.5703125" style="64" customWidth="1"/>
    <col min="37" max="38" width="6.7109375" style="64" customWidth="1"/>
    <col min="39" max="39" width="12.5703125" style="64" customWidth="1"/>
    <col min="40" max="41" width="6.7109375" style="64" customWidth="1"/>
    <col min="42" max="42" width="12.5703125" style="64" customWidth="1"/>
    <col min="43" max="16384" width="9.140625" style="64"/>
  </cols>
  <sheetData>
    <row r="1" spans="1:42" ht="38.25" x14ac:dyDescent="0.2">
      <c r="A1" s="149" t="s">
        <v>63</v>
      </c>
      <c r="B1" s="81" t="s">
        <v>64</v>
      </c>
      <c r="C1" s="67" t="s">
        <v>47</v>
      </c>
      <c r="D1" s="82" t="s">
        <v>4</v>
      </c>
      <c r="E1" s="82" t="s">
        <v>28</v>
      </c>
      <c r="F1" s="82" t="s">
        <v>48</v>
      </c>
      <c r="G1" s="82" t="s">
        <v>49</v>
      </c>
      <c r="H1" s="82" t="s">
        <v>50</v>
      </c>
      <c r="I1" s="82" t="s">
        <v>51</v>
      </c>
      <c r="J1" s="82" t="s">
        <v>52</v>
      </c>
      <c r="K1" s="82" t="s">
        <v>53</v>
      </c>
      <c r="L1" s="82" t="s">
        <v>54</v>
      </c>
      <c r="M1" s="82" t="s">
        <v>85</v>
      </c>
      <c r="N1" s="82" t="s">
        <v>86</v>
      </c>
      <c r="O1" s="82" t="s">
        <v>93</v>
      </c>
      <c r="P1" s="82" t="s">
        <v>90</v>
      </c>
      <c r="Q1" s="82" t="s">
        <v>87</v>
      </c>
      <c r="R1" s="82" t="s">
        <v>94</v>
      </c>
      <c r="S1" s="82" t="s">
        <v>91</v>
      </c>
      <c r="T1" s="82" t="s">
        <v>88</v>
      </c>
      <c r="U1" s="82" t="s">
        <v>95</v>
      </c>
      <c r="V1" s="82" t="s">
        <v>92</v>
      </c>
      <c r="W1" s="82" t="s">
        <v>89</v>
      </c>
      <c r="X1" s="82" t="s">
        <v>96</v>
      </c>
      <c r="Y1" s="82" t="s">
        <v>5</v>
      </c>
      <c r="Z1" s="82" t="s">
        <v>26</v>
      </c>
      <c r="AA1" s="82" t="s">
        <v>27</v>
      </c>
      <c r="AB1" s="82" t="s">
        <v>6</v>
      </c>
      <c r="AC1" s="82" t="s">
        <v>7</v>
      </c>
      <c r="AD1" s="82" t="s">
        <v>8</v>
      </c>
      <c r="AE1" s="82" t="s">
        <v>65</v>
      </c>
      <c r="AF1" s="82" t="s">
        <v>66</v>
      </c>
      <c r="AG1" s="82" t="s">
        <v>108</v>
      </c>
      <c r="AH1" s="82" t="s">
        <v>67</v>
      </c>
      <c r="AI1" s="82" t="s">
        <v>68</v>
      </c>
      <c r="AJ1" s="82" t="s">
        <v>109</v>
      </c>
      <c r="AK1" s="82" t="s">
        <v>69</v>
      </c>
      <c r="AL1" s="82" t="s">
        <v>70</v>
      </c>
      <c r="AM1" s="82" t="s">
        <v>110</v>
      </c>
      <c r="AN1" s="82" t="s">
        <v>71</v>
      </c>
      <c r="AO1" s="82" t="s">
        <v>72</v>
      </c>
      <c r="AP1" s="82" t="s">
        <v>111</v>
      </c>
    </row>
    <row r="2" spans="1:42" x14ac:dyDescent="0.2">
      <c r="A2" s="148" t="str">
        <f>'general info'!D2</f>
        <v>Nebularmis auratus</v>
      </c>
      <c r="B2" s="128" t="str">
        <f>'general info'!D3</f>
        <v>MM.003</v>
      </c>
      <c r="C2" s="101" t="str">
        <f>larvae!B1</f>
        <v>1 (HOL)</v>
      </c>
      <c r="D2" s="102" t="str">
        <f>IF(larvae!B3&gt;0,larvae!B3,"")</f>
        <v/>
      </c>
      <c r="E2" s="107" t="str">
        <f>IF(larvae!B4&gt;0,larvae!B4,"")</f>
        <v/>
      </c>
      <c r="F2" s="107" t="str">
        <f>IF(larvae!B6&gt;0,larvae!B6,"")</f>
        <v/>
      </c>
      <c r="G2" s="107" t="str">
        <f>IF(larvae!B7&gt;0,larvae!B7,"")</f>
        <v/>
      </c>
      <c r="H2" s="107" t="str">
        <f>IF(larvae!B8&gt;0,larvae!B8,"")</f>
        <v/>
      </c>
      <c r="I2" s="107" t="str">
        <f>IF(larvae!B9&gt;0,larvae!B9,"")</f>
        <v/>
      </c>
      <c r="J2" s="107" t="str">
        <f>IF(larvae!B10&gt;0,larvae!B10,"")</f>
        <v/>
      </c>
      <c r="K2" s="108" t="str">
        <f>IF(larvae!B11&gt;0,larvae!B11,"")</f>
        <v/>
      </c>
      <c r="L2" s="109" t="str">
        <f>IF(larvae!B12&gt;0,larvae!B12,"")</f>
        <v/>
      </c>
      <c r="M2" s="110" t="str">
        <f>IF(larvae!B14&gt;0,larvae!B14,"")</f>
        <v/>
      </c>
      <c r="N2" s="107" t="str">
        <f>IF(larvae!B15&gt;0,larvae!B15,"")</f>
        <v/>
      </c>
      <c r="O2" s="107" t="str">
        <f>IF(larvae!B16&gt;0,larvae!B16,"")</f>
        <v/>
      </c>
      <c r="P2" s="107" t="str">
        <f>IF(larvae!B17&gt;0,larvae!B17,"")</f>
        <v/>
      </c>
      <c r="Q2" s="107" t="str">
        <f>IF(larvae!B18&gt;0,larvae!B18,"")</f>
        <v/>
      </c>
      <c r="R2" s="107" t="str">
        <f>IF(larvae!B19&gt;0,larvae!B19,"")</f>
        <v/>
      </c>
      <c r="S2" s="107" t="str">
        <f>IF(larvae!B20&gt;0,larvae!B20,"")</f>
        <v/>
      </c>
      <c r="T2" s="107" t="str">
        <f>IF(larvae!B21&gt;0,larvae!B21,"")</f>
        <v/>
      </c>
      <c r="U2" s="107" t="str">
        <f>IF(larvae!B22&gt;0,larvae!B22,"")</f>
        <v/>
      </c>
      <c r="V2" s="107" t="str">
        <f>IF(larvae!B23&gt;0,larvae!B23,"")</f>
        <v/>
      </c>
      <c r="W2" s="107" t="str">
        <f>IF(larvae!B24&gt;0,larvae!B24,"")</f>
        <v/>
      </c>
      <c r="X2" s="107" t="str">
        <f>IF(larvae!B25&gt;0,larvae!B25,"")</f>
        <v/>
      </c>
      <c r="Y2" s="107" t="str">
        <f>IF(larvae!B26&gt;0,larvae!B26,"")</f>
        <v/>
      </c>
      <c r="Z2" s="107" t="str">
        <f>IF(larvae!B27&gt;0,larvae!B27,"")</f>
        <v/>
      </c>
      <c r="AA2" s="107" t="str">
        <f>IF(larvae!B28&gt;0,larvae!B28,"")</f>
        <v/>
      </c>
      <c r="AB2" s="107" t="str">
        <f>IF(larvae!B29&gt;0,larvae!B29,"")</f>
        <v/>
      </c>
      <c r="AC2" s="107" t="str">
        <f>IF(larvae!B30&gt;0,larvae!B30,"")</f>
        <v/>
      </c>
      <c r="AD2" s="107" t="str">
        <f>IF(larvae!B31&gt;0,larvae!B31,"")</f>
        <v/>
      </c>
      <c r="AE2" s="107" t="str">
        <f>IF(larvae!B33&gt;0,larvae!B33,"")</f>
        <v/>
      </c>
      <c r="AF2" s="107" t="str">
        <f>IF(larvae!B34&gt;0,larvae!B34,"")</f>
        <v/>
      </c>
      <c r="AG2" s="108" t="str">
        <f>IF(larvae!B35&gt;0,larvae!B35,"")</f>
        <v/>
      </c>
      <c r="AH2" s="107" t="str">
        <f>IF(larvae!B37&gt;0,larvae!B37,"")</f>
        <v/>
      </c>
      <c r="AI2" s="107" t="str">
        <f>IF(larvae!B38&gt;0,larvae!B38,"")</f>
        <v/>
      </c>
      <c r="AJ2" s="108" t="str">
        <f>IF(larvae!B39&gt;0,larvae!B39,"")</f>
        <v/>
      </c>
      <c r="AK2" s="107" t="str">
        <f>IF(larvae!B41&gt;0,larvae!B41,"")</f>
        <v/>
      </c>
      <c r="AL2" s="111" t="str">
        <f>IF(larvae!B42&gt;0,larvae!B42,"")</f>
        <v/>
      </c>
      <c r="AM2" s="112" t="str">
        <f>IF(larvae!B43&gt;0,larvae!B43,"")</f>
        <v/>
      </c>
      <c r="AN2" s="111" t="str">
        <f>IF(larvae!B45&gt;0,larvae!B45,"")</f>
        <v/>
      </c>
      <c r="AO2" s="111" t="str">
        <f>IF(larvae!B46&gt;0,larvae!B46,"")</f>
        <v/>
      </c>
      <c r="AP2" s="112" t="str">
        <f>IF(larvae!B47&gt;0,larvae!B47,"")</f>
        <v/>
      </c>
    </row>
    <row r="3" spans="1:42" x14ac:dyDescent="0.2">
      <c r="A3" s="149" t="str">
        <f t="shared" ref="A3:B19" si="0">A$2</f>
        <v>Nebularmis auratus</v>
      </c>
      <c r="B3" s="79" t="str">
        <f>B$2</f>
        <v>MM.003</v>
      </c>
      <c r="C3" s="101">
        <f>larvae!D1</f>
        <v>2</v>
      </c>
      <c r="D3" s="102" t="str">
        <f>IF(larvae!D3&gt;0,larvae!D3,"")</f>
        <v/>
      </c>
      <c r="E3" s="113" t="str">
        <f>IF(larvae!D4&gt;0,larvae!D4,"")</f>
        <v/>
      </c>
      <c r="F3" s="113" t="str">
        <f>IF(larvae!D6&gt;0,larvae!D6,"")</f>
        <v/>
      </c>
      <c r="G3" s="113" t="str">
        <f>IF(larvae!D7&gt;0,larvae!D7,"")</f>
        <v/>
      </c>
      <c r="H3" s="113" t="str">
        <f>IF(larvae!D8&gt;0,larvae!D8,"")</f>
        <v/>
      </c>
      <c r="I3" s="113" t="str">
        <f>IF(larvae!D9&gt;0,larvae!D9,"")</f>
        <v/>
      </c>
      <c r="J3" s="113" t="str">
        <f>IF(larvae!D10&gt;0,larvae!D10,"")</f>
        <v/>
      </c>
      <c r="K3" s="112" t="str">
        <f>IF(larvae!D11&gt;0,larvae!D11,"")</f>
        <v/>
      </c>
      <c r="L3" s="114" t="str">
        <f>IF(larvae!D12&gt;0,larvae!D12,"")</f>
        <v/>
      </c>
      <c r="M3" s="115" t="str">
        <f>IF(larvae!D14&gt;0,larvae!D14,"")</f>
        <v/>
      </c>
      <c r="N3" s="113" t="str">
        <f>IF(larvae!D15&gt;0,larvae!D15,"")</f>
        <v/>
      </c>
      <c r="O3" s="113" t="str">
        <f>IF(larvae!D16&gt;0,larvae!D16,"")</f>
        <v/>
      </c>
      <c r="P3" s="113" t="str">
        <f>IF(larvae!D17&gt;0,larvae!D17,"")</f>
        <v/>
      </c>
      <c r="Q3" s="113" t="str">
        <f>IF(larvae!D18&gt;0,larvae!D18,"")</f>
        <v/>
      </c>
      <c r="R3" s="113" t="str">
        <f>IF(larvae!D19&gt;0,larvae!D19,"")</f>
        <v/>
      </c>
      <c r="S3" s="113" t="str">
        <f>IF(larvae!D20&gt;0,larvae!D20,"")</f>
        <v/>
      </c>
      <c r="T3" s="113" t="str">
        <f>IF(larvae!D21&gt;0,larvae!D21,"")</f>
        <v/>
      </c>
      <c r="U3" s="113" t="str">
        <f>IF(larvae!D22&gt;0,larvae!D22,"")</f>
        <v/>
      </c>
      <c r="V3" s="113" t="str">
        <f>IF(larvae!D23&gt;0,larvae!D23,"")</f>
        <v/>
      </c>
      <c r="W3" s="113" t="str">
        <f>IF(larvae!D24&gt;0,larvae!D24,"")</f>
        <v/>
      </c>
      <c r="X3" s="113" t="str">
        <f>IF(larvae!D25&gt;0,larvae!D25,"")</f>
        <v/>
      </c>
      <c r="Y3" s="113" t="str">
        <f>IF(larvae!D26&gt;0,larvae!D26,"")</f>
        <v/>
      </c>
      <c r="Z3" s="113" t="str">
        <f>IF(larvae!D27&gt;0,larvae!D27,"")</f>
        <v/>
      </c>
      <c r="AA3" s="113" t="str">
        <f>IF(larvae!D28&gt;0,larvae!D28,"")</f>
        <v/>
      </c>
      <c r="AB3" s="113" t="str">
        <f>IF(larvae!D29&gt;0,larvae!D29,"")</f>
        <v/>
      </c>
      <c r="AC3" s="113" t="str">
        <f>IF(larvae!D30&gt;0,larvae!D30,"")</f>
        <v/>
      </c>
      <c r="AD3" s="113" t="str">
        <f>IF(larvae!D31&gt;0,larvae!D31,"")</f>
        <v/>
      </c>
      <c r="AE3" s="113" t="str">
        <f>IF(larvae!D33&gt;0,larvae!D33,"")</f>
        <v/>
      </c>
      <c r="AF3" s="113" t="str">
        <f>IF(larvae!D34&gt;0,larvae!D34,"")</f>
        <v/>
      </c>
      <c r="AG3" s="112" t="str">
        <f>IF(larvae!D35&gt;0,larvae!D35,"")</f>
        <v/>
      </c>
      <c r="AH3" s="113" t="str">
        <f>IF(larvae!D37&gt;0,larvae!D37,"")</f>
        <v/>
      </c>
      <c r="AI3" s="113" t="str">
        <f>IF(larvae!D38&gt;0,larvae!D38,"")</f>
        <v/>
      </c>
      <c r="AJ3" s="112" t="str">
        <f>IF(larvae!D39&gt;0,larvae!D39,"")</f>
        <v/>
      </c>
      <c r="AK3" s="113" t="str">
        <f>IF(larvae!D41&gt;0,larvae!D41,"")</f>
        <v/>
      </c>
      <c r="AL3" s="111" t="str">
        <f>IF(larvae!D42&gt;0,larvae!D42,"")</f>
        <v/>
      </c>
      <c r="AM3" s="112" t="str">
        <f>IF(larvae!D43&gt;0,larvae!D43,"")</f>
        <v/>
      </c>
      <c r="AN3" s="111" t="str">
        <f>IF(larvae!D45&gt;0,larvae!D45,"")</f>
        <v/>
      </c>
      <c r="AO3" s="111" t="str">
        <f>IF(larvae!D46&gt;0,larvae!D46,"")</f>
        <v/>
      </c>
      <c r="AP3" s="112" t="str">
        <f>IF(larvae!D47&gt;0,larvae!D47,"")</f>
        <v/>
      </c>
    </row>
    <row r="4" spans="1:42" x14ac:dyDescent="0.2">
      <c r="A4" s="149" t="str">
        <f t="shared" si="0"/>
        <v>Nebularmis auratus</v>
      </c>
      <c r="B4" s="79" t="str">
        <f t="shared" si="0"/>
        <v>MM.003</v>
      </c>
      <c r="C4" s="101">
        <f>larvae!F1</f>
        <v>3</v>
      </c>
      <c r="D4" s="102" t="str">
        <f>IF(larvae!F3&gt;0,larvae!F3,"")</f>
        <v/>
      </c>
      <c r="E4" s="113" t="str">
        <f>IF(larvae!F4&gt;0,larvae!F4,"")</f>
        <v/>
      </c>
      <c r="F4" s="113" t="str">
        <f>IF(larvae!F6&gt;0,larvae!F6,"")</f>
        <v/>
      </c>
      <c r="G4" s="113" t="str">
        <f>IF(larvae!F7&gt;0,larvae!F7,"")</f>
        <v/>
      </c>
      <c r="H4" s="113" t="str">
        <f>IF(larvae!F8&gt;0,larvae!F8,"")</f>
        <v/>
      </c>
      <c r="I4" s="113" t="str">
        <f>IF(larvae!F9&gt;0,larvae!F9,"")</f>
        <v/>
      </c>
      <c r="J4" s="113" t="str">
        <f>IF(larvae!F10&gt;0,larvae!F10,"")</f>
        <v/>
      </c>
      <c r="K4" s="112" t="str">
        <f>IF(larvae!F11&gt;0,larvae!F11,"")</f>
        <v/>
      </c>
      <c r="L4" s="114" t="str">
        <f>IF(larvae!F12&gt;0,larvae!F12,"")</f>
        <v/>
      </c>
      <c r="M4" s="115" t="str">
        <f>IF(larvae!F14&gt;0,larvae!F14,"")</f>
        <v/>
      </c>
      <c r="N4" s="113" t="str">
        <f>IF(larvae!F15&gt;0,larvae!F15,"")</f>
        <v/>
      </c>
      <c r="O4" s="113" t="str">
        <f>IF(larvae!F16&gt;0,larvae!F16,"")</f>
        <v/>
      </c>
      <c r="P4" s="113" t="str">
        <f>IF(larvae!F17&gt;0,larvae!F17,"")</f>
        <v/>
      </c>
      <c r="Q4" s="113" t="str">
        <f>IF(larvae!F18&gt;0,larvae!F18,"")</f>
        <v/>
      </c>
      <c r="R4" s="113" t="str">
        <f>IF(larvae!F19&gt;0,larvae!F19,"")</f>
        <v/>
      </c>
      <c r="S4" s="113" t="str">
        <f>IF(larvae!F20&gt;0,larvae!F20,"")</f>
        <v/>
      </c>
      <c r="T4" s="113" t="str">
        <f>IF(larvae!F21&gt;0,larvae!F21,"")</f>
        <v/>
      </c>
      <c r="U4" s="113" t="str">
        <f>IF(larvae!F22&gt;0,larvae!F22,"")</f>
        <v/>
      </c>
      <c r="V4" s="113" t="str">
        <f>IF(larvae!F23&gt;0,larvae!F23,"")</f>
        <v/>
      </c>
      <c r="W4" s="113" t="str">
        <f>IF(larvae!F24&gt;0,larvae!F24,"")</f>
        <v/>
      </c>
      <c r="X4" s="113" t="str">
        <f>IF(larvae!F25&gt;0,larvae!F25,"")</f>
        <v/>
      </c>
      <c r="Y4" s="113" t="str">
        <f>IF(larvae!F26&gt;0,larvae!F26,"")</f>
        <v/>
      </c>
      <c r="Z4" s="113" t="str">
        <f>IF(larvae!F27&gt;0,larvae!F27,"")</f>
        <v/>
      </c>
      <c r="AA4" s="113" t="str">
        <f>IF(larvae!F28&gt;0,larvae!F28,"")</f>
        <v/>
      </c>
      <c r="AB4" s="113" t="str">
        <f>IF(larvae!F29&gt;0,larvae!F29,"")</f>
        <v/>
      </c>
      <c r="AC4" s="113" t="str">
        <f>IF(larvae!F30&gt;0,larvae!F30,"")</f>
        <v/>
      </c>
      <c r="AD4" s="113" t="str">
        <f>IF(larvae!F31&gt;0,larvae!F31,"")</f>
        <v/>
      </c>
      <c r="AE4" s="113" t="str">
        <f>IF(larvae!F33&gt;0,larvae!F33,"")</f>
        <v/>
      </c>
      <c r="AF4" s="113" t="str">
        <f>IF(larvae!F34&gt;0,larvae!F34,"")</f>
        <v/>
      </c>
      <c r="AG4" s="112" t="str">
        <f>IF(larvae!F35&gt;0,larvae!F35,"")</f>
        <v/>
      </c>
      <c r="AH4" s="113" t="str">
        <f>IF(larvae!F37&gt;0,larvae!F37,"")</f>
        <v/>
      </c>
      <c r="AI4" s="113" t="str">
        <f>IF(larvae!F38&gt;0,larvae!F38,"")</f>
        <v/>
      </c>
      <c r="AJ4" s="112" t="str">
        <f>IF(larvae!F39&gt;0,larvae!F39,"")</f>
        <v/>
      </c>
      <c r="AK4" s="113" t="str">
        <f>IF(larvae!F41&gt;0,larvae!F41,"")</f>
        <v/>
      </c>
      <c r="AL4" s="111" t="str">
        <f>IF(larvae!F42&gt;0,larvae!F42,"")</f>
        <v/>
      </c>
      <c r="AM4" s="112" t="str">
        <f>IF(larvae!F43&gt;0,larvae!F43,"")</f>
        <v/>
      </c>
      <c r="AN4" s="111" t="str">
        <f>IF(larvae!F45&gt;0,larvae!F45,"")</f>
        <v/>
      </c>
      <c r="AO4" s="111" t="str">
        <f>IF(larvae!F46&gt;0,larvae!F46,"")</f>
        <v/>
      </c>
      <c r="AP4" s="112" t="str">
        <f>IF(larvae!F47&gt;0,larvae!F47,"")</f>
        <v/>
      </c>
    </row>
    <row r="5" spans="1:42" x14ac:dyDescent="0.2">
      <c r="A5" s="149" t="str">
        <f t="shared" si="0"/>
        <v>Nebularmis auratus</v>
      </c>
      <c r="B5" s="79" t="str">
        <f t="shared" si="0"/>
        <v>MM.003</v>
      </c>
      <c r="C5" s="101">
        <f>larvae!H1</f>
        <v>4</v>
      </c>
      <c r="D5" s="102" t="str">
        <f>IF(larvae!H3&gt;0,larvae!H3,"")</f>
        <v/>
      </c>
      <c r="E5" s="113" t="str">
        <f>IF(larvae!H4&gt;0,larvae!H4,"")</f>
        <v/>
      </c>
      <c r="F5" s="113" t="str">
        <f>IF(larvae!H6&gt;0,larvae!H6,"")</f>
        <v/>
      </c>
      <c r="G5" s="113" t="str">
        <f>IF(larvae!H7&gt;0,larvae!H7,"")</f>
        <v/>
      </c>
      <c r="H5" s="113" t="str">
        <f>IF(larvae!H8&gt;0,larvae!H8,"")</f>
        <v/>
      </c>
      <c r="I5" s="113" t="str">
        <f>IF(larvae!H9&gt;0,larvae!H9,"")</f>
        <v/>
      </c>
      <c r="J5" s="113" t="str">
        <f>IF(larvae!H10&gt;0,larvae!H10,"")</f>
        <v/>
      </c>
      <c r="K5" s="112" t="str">
        <f>IF(larvae!H11&gt;0,larvae!H11,"")</f>
        <v/>
      </c>
      <c r="L5" s="114" t="str">
        <f>IF(larvae!H12&gt;0,larvae!H12,"")</f>
        <v/>
      </c>
      <c r="M5" s="115" t="str">
        <f>IF(larvae!H14&gt;0,larvae!H14,"")</f>
        <v/>
      </c>
      <c r="N5" s="113" t="str">
        <f>IF(larvae!H15&gt;0,larvae!H15,"")</f>
        <v/>
      </c>
      <c r="O5" s="113" t="str">
        <f>IF(larvae!H16&gt;0,larvae!H16,"")</f>
        <v/>
      </c>
      <c r="P5" s="113" t="str">
        <f>IF(larvae!H17&gt;0,larvae!H17,"")</f>
        <v/>
      </c>
      <c r="Q5" s="113" t="str">
        <f>IF(larvae!H18&gt;0,larvae!H18,"")</f>
        <v/>
      </c>
      <c r="R5" s="113" t="str">
        <f>IF(larvae!H19&gt;0,larvae!H19,"")</f>
        <v/>
      </c>
      <c r="S5" s="113" t="str">
        <f>IF(larvae!H20&gt;0,larvae!H20,"")</f>
        <v/>
      </c>
      <c r="T5" s="113" t="str">
        <f>IF(larvae!H21&gt;0,larvae!H21,"")</f>
        <v/>
      </c>
      <c r="U5" s="113" t="str">
        <f>IF(larvae!H22&gt;0,larvae!H22,"")</f>
        <v/>
      </c>
      <c r="V5" s="113" t="str">
        <f>IF(larvae!H23&gt;0,larvae!H23,"")</f>
        <v/>
      </c>
      <c r="W5" s="113" t="str">
        <f>IF(larvae!H24&gt;0,larvae!H24,"")</f>
        <v/>
      </c>
      <c r="X5" s="113" t="str">
        <f>IF(larvae!H25&gt;0,larvae!H25,"")</f>
        <v/>
      </c>
      <c r="Y5" s="113" t="str">
        <f>IF(larvae!H26&gt;0,larvae!H26,"")</f>
        <v/>
      </c>
      <c r="Z5" s="113" t="str">
        <f>IF(larvae!H27&gt;0,larvae!H27,"")</f>
        <v/>
      </c>
      <c r="AA5" s="113" t="str">
        <f>IF(larvae!H28&gt;0,larvae!H28,"")</f>
        <v/>
      </c>
      <c r="AB5" s="113" t="str">
        <f>IF(larvae!H29&gt;0,larvae!H29,"")</f>
        <v/>
      </c>
      <c r="AC5" s="113" t="str">
        <f>IF(larvae!H30&gt;0,larvae!H30,"")</f>
        <v/>
      </c>
      <c r="AD5" s="113" t="str">
        <f>IF(larvae!H31&gt;0,larvae!H31,"")</f>
        <v/>
      </c>
      <c r="AE5" s="113" t="str">
        <f>IF(larvae!H33&gt;0,larvae!H33,"")</f>
        <v/>
      </c>
      <c r="AF5" s="113" t="str">
        <f>IF(larvae!H34&gt;0,larvae!H34,"")</f>
        <v/>
      </c>
      <c r="AG5" s="112" t="str">
        <f>IF(larvae!H35&gt;0,larvae!H35,"")</f>
        <v/>
      </c>
      <c r="AH5" s="113" t="str">
        <f>IF(larvae!H37&gt;0,larvae!H37,"")</f>
        <v/>
      </c>
      <c r="AI5" s="113" t="str">
        <f>IF(larvae!H38&gt;0,larvae!H38,"")</f>
        <v/>
      </c>
      <c r="AJ5" s="112" t="str">
        <f>IF(larvae!H39&gt;0,larvae!H39,"")</f>
        <v/>
      </c>
      <c r="AK5" s="113" t="str">
        <f>IF(larvae!H41&gt;0,larvae!H41,"")</f>
        <v/>
      </c>
      <c r="AL5" s="111" t="str">
        <f>IF(larvae!H42&gt;0,larvae!H42,"")</f>
        <v/>
      </c>
      <c r="AM5" s="112" t="str">
        <f>IF(larvae!H43&gt;0,larvae!H43,"")</f>
        <v/>
      </c>
      <c r="AN5" s="111" t="str">
        <f>IF(larvae!H45&gt;0,larvae!H45,"")</f>
        <v/>
      </c>
      <c r="AO5" s="111" t="str">
        <f>IF(larvae!H46&gt;0,larvae!H46,"")</f>
        <v/>
      </c>
      <c r="AP5" s="112" t="str">
        <f>IF(larvae!H47&gt;0,larvae!H47,"")</f>
        <v/>
      </c>
    </row>
    <row r="6" spans="1:42" x14ac:dyDescent="0.2">
      <c r="A6" s="149" t="str">
        <f t="shared" si="0"/>
        <v>Nebularmis auratus</v>
      </c>
      <c r="B6" s="79" t="str">
        <f t="shared" si="0"/>
        <v>MM.003</v>
      </c>
      <c r="C6" s="101">
        <f>larvae!J1</f>
        <v>5</v>
      </c>
      <c r="D6" s="102" t="str">
        <f>IF(larvae!J3&gt;0,larvae!J3,"")</f>
        <v/>
      </c>
      <c r="E6" s="113" t="str">
        <f>IF(larvae!J4&gt;0,larvae!J4,"")</f>
        <v/>
      </c>
      <c r="F6" s="113" t="str">
        <f>IF(larvae!J6&gt;0,larvae!J6,"")</f>
        <v/>
      </c>
      <c r="G6" s="113" t="str">
        <f>IF(larvae!J7&gt;0,larvae!J7,"")</f>
        <v/>
      </c>
      <c r="H6" s="113" t="str">
        <f>IF(larvae!J8&gt;0,larvae!J8,"")</f>
        <v/>
      </c>
      <c r="I6" s="113" t="str">
        <f>IF(larvae!J9&gt;0,larvae!J9,"")</f>
        <v/>
      </c>
      <c r="J6" s="113" t="str">
        <f>IF(larvae!J10&gt;0,larvae!J10,"")</f>
        <v/>
      </c>
      <c r="K6" s="112" t="str">
        <f>IF(larvae!J11&gt;0,larvae!J11,"")</f>
        <v/>
      </c>
      <c r="L6" s="114" t="str">
        <f>IF(larvae!J12&gt;0,larvae!J12,"")</f>
        <v/>
      </c>
      <c r="M6" s="115" t="str">
        <f>IF(larvae!J14&gt;0,larvae!J14,"")</f>
        <v/>
      </c>
      <c r="N6" s="113" t="str">
        <f>IF(larvae!J15&gt;0,larvae!J15,"")</f>
        <v/>
      </c>
      <c r="O6" s="113" t="str">
        <f>IF(larvae!J16&gt;0,larvae!J16,"")</f>
        <v/>
      </c>
      <c r="P6" s="113" t="str">
        <f>IF(larvae!J17&gt;0,larvae!J17,"")</f>
        <v/>
      </c>
      <c r="Q6" s="113" t="str">
        <f>IF(larvae!J18&gt;0,larvae!J18,"")</f>
        <v/>
      </c>
      <c r="R6" s="113" t="str">
        <f>IF(larvae!J19&gt;0,larvae!J19,"")</f>
        <v/>
      </c>
      <c r="S6" s="113" t="str">
        <f>IF(larvae!J20&gt;0,larvae!J20,"")</f>
        <v/>
      </c>
      <c r="T6" s="113" t="str">
        <f>IF(larvae!J21&gt;0,larvae!J21,"")</f>
        <v/>
      </c>
      <c r="U6" s="113" t="str">
        <f>IF(larvae!J22&gt;0,larvae!J22,"")</f>
        <v/>
      </c>
      <c r="V6" s="113" t="str">
        <f>IF(larvae!J23&gt;0,larvae!J23,"")</f>
        <v/>
      </c>
      <c r="W6" s="113" t="str">
        <f>IF(larvae!J24&gt;0,larvae!J24,"")</f>
        <v/>
      </c>
      <c r="X6" s="113" t="str">
        <f>IF(larvae!J25&gt;0,larvae!J25,"")</f>
        <v/>
      </c>
      <c r="Y6" s="113" t="str">
        <f>IF(larvae!J26&gt;0,larvae!J26,"")</f>
        <v/>
      </c>
      <c r="Z6" s="113" t="str">
        <f>IF(larvae!J27&gt;0,larvae!J27,"")</f>
        <v/>
      </c>
      <c r="AA6" s="113" t="str">
        <f>IF(larvae!J28&gt;0,larvae!J28,"")</f>
        <v/>
      </c>
      <c r="AB6" s="113" t="str">
        <f>IF(larvae!J29&gt;0,larvae!J29,"")</f>
        <v/>
      </c>
      <c r="AC6" s="113" t="str">
        <f>IF(larvae!J30&gt;0,larvae!J30,"")</f>
        <v/>
      </c>
      <c r="AD6" s="113" t="str">
        <f>IF(larvae!J31&gt;0,larvae!J31,"")</f>
        <v/>
      </c>
      <c r="AE6" s="113" t="str">
        <f>IF(larvae!J33&gt;0,larvae!J33,"")</f>
        <v/>
      </c>
      <c r="AF6" s="113" t="str">
        <f>IF(larvae!J34&gt;0,larvae!J34,"")</f>
        <v/>
      </c>
      <c r="AG6" s="112" t="str">
        <f>IF(larvae!J35&gt;0,larvae!J35,"")</f>
        <v/>
      </c>
      <c r="AH6" s="113" t="str">
        <f>IF(larvae!J37&gt;0,larvae!J37,"")</f>
        <v/>
      </c>
      <c r="AI6" s="113" t="str">
        <f>IF(larvae!J38&gt;0,larvae!J38,"")</f>
        <v/>
      </c>
      <c r="AJ6" s="112" t="str">
        <f>IF(larvae!J39&gt;0,larvae!J39,"")</f>
        <v/>
      </c>
      <c r="AK6" s="113" t="str">
        <f>IF(larvae!J41&gt;0,larvae!J41,"")</f>
        <v/>
      </c>
      <c r="AL6" s="111" t="str">
        <f>IF(larvae!J42&gt;0,larvae!J42,"")</f>
        <v/>
      </c>
      <c r="AM6" s="112" t="str">
        <f>IF(larvae!J43&gt;0,larvae!J43,"")</f>
        <v/>
      </c>
      <c r="AN6" s="111" t="str">
        <f>IF(larvae!J45&gt;0,larvae!J45,"")</f>
        <v/>
      </c>
      <c r="AO6" s="111" t="str">
        <f>IF(larvae!J46&gt;0,larvae!J46,"")</f>
        <v/>
      </c>
      <c r="AP6" s="112" t="str">
        <f>IF(larvae!J47&gt;0,larvae!J47,"")</f>
        <v/>
      </c>
    </row>
    <row r="7" spans="1:42" x14ac:dyDescent="0.2">
      <c r="A7" s="149" t="str">
        <f t="shared" si="0"/>
        <v>Nebularmis auratus</v>
      </c>
      <c r="B7" s="79" t="str">
        <f t="shared" si="0"/>
        <v>MM.003</v>
      </c>
      <c r="C7" s="101">
        <f>larvae!L1</f>
        <v>6</v>
      </c>
      <c r="D7" s="102" t="str">
        <f>IF(larvae!L3&gt;0,larvae!L3,"")</f>
        <v/>
      </c>
      <c r="E7" s="113" t="str">
        <f>IF(larvae!L4&gt;0,larvae!L4,"")</f>
        <v/>
      </c>
      <c r="F7" s="113" t="str">
        <f>IF(larvae!L6&gt;0,larvae!L6,"")</f>
        <v/>
      </c>
      <c r="G7" s="113" t="str">
        <f>IF(larvae!L7&gt;0,larvae!L7,"")</f>
        <v/>
      </c>
      <c r="H7" s="113" t="str">
        <f>IF(larvae!L8&gt;0,larvae!L8,"")</f>
        <v/>
      </c>
      <c r="I7" s="113" t="str">
        <f>IF(larvae!L9&gt;0,larvae!L9,"")</f>
        <v/>
      </c>
      <c r="J7" s="113" t="str">
        <f>IF(larvae!L10&gt;0,larvae!L10,"")</f>
        <v/>
      </c>
      <c r="K7" s="112" t="str">
        <f>IF(larvae!L11&gt;0,larvae!L11,"")</f>
        <v/>
      </c>
      <c r="L7" s="114" t="str">
        <f>IF(larvae!L12&gt;0,larvae!L12,"")</f>
        <v/>
      </c>
      <c r="M7" s="115" t="str">
        <f>IF(larvae!L14&gt;0,larvae!L14,"")</f>
        <v/>
      </c>
      <c r="N7" s="113" t="str">
        <f>IF(larvae!L15&gt;0,larvae!L15,"")</f>
        <v/>
      </c>
      <c r="O7" s="113" t="str">
        <f>IF(larvae!L16&gt;0,larvae!L16,"")</f>
        <v/>
      </c>
      <c r="P7" s="113" t="str">
        <f>IF(larvae!L17&gt;0,larvae!L17,"")</f>
        <v/>
      </c>
      <c r="Q7" s="113" t="str">
        <f>IF(larvae!L18&gt;0,larvae!L18,"")</f>
        <v/>
      </c>
      <c r="R7" s="113" t="str">
        <f>IF(larvae!L19&gt;0,larvae!L19,"")</f>
        <v/>
      </c>
      <c r="S7" s="113" t="str">
        <f>IF(larvae!L20&gt;0,larvae!L20,"")</f>
        <v/>
      </c>
      <c r="T7" s="113" t="str">
        <f>IF(larvae!L21&gt;0,larvae!L21,"")</f>
        <v/>
      </c>
      <c r="U7" s="113" t="str">
        <f>IF(larvae!L22&gt;0,larvae!L22,"")</f>
        <v/>
      </c>
      <c r="V7" s="113" t="str">
        <f>IF(larvae!L23&gt;0,larvae!L23,"")</f>
        <v/>
      </c>
      <c r="W7" s="113" t="str">
        <f>IF(larvae!L24&gt;0,larvae!L24,"")</f>
        <v/>
      </c>
      <c r="X7" s="113" t="str">
        <f>IF(larvae!L25&gt;0,larvae!L25,"")</f>
        <v/>
      </c>
      <c r="Y7" s="113" t="str">
        <f>IF(larvae!L26&gt;0,larvae!L26,"")</f>
        <v/>
      </c>
      <c r="Z7" s="113" t="str">
        <f>IF(larvae!L27&gt;0,larvae!L27,"")</f>
        <v/>
      </c>
      <c r="AA7" s="113" t="str">
        <f>IF(larvae!L28&gt;0,larvae!L28,"")</f>
        <v/>
      </c>
      <c r="AB7" s="113" t="str">
        <f>IF(larvae!L29&gt;0,larvae!L29,"")</f>
        <v/>
      </c>
      <c r="AC7" s="113" t="str">
        <f>IF(larvae!L30&gt;0,larvae!L30,"")</f>
        <v/>
      </c>
      <c r="AD7" s="113" t="str">
        <f>IF(larvae!L31&gt;0,larvae!L31,"")</f>
        <v/>
      </c>
      <c r="AE7" s="113" t="str">
        <f>IF(larvae!L33&gt;0,larvae!L33,"")</f>
        <v/>
      </c>
      <c r="AF7" s="113" t="str">
        <f>IF(larvae!L34&gt;0,larvae!L34,"")</f>
        <v/>
      </c>
      <c r="AG7" s="112" t="str">
        <f>IF(larvae!L35&gt;0,larvae!L35,"")</f>
        <v/>
      </c>
      <c r="AH7" s="113" t="str">
        <f>IF(larvae!L37&gt;0,larvae!L37,"")</f>
        <v/>
      </c>
      <c r="AI7" s="113" t="str">
        <f>IF(larvae!L38&gt;0,larvae!L38,"")</f>
        <v/>
      </c>
      <c r="AJ7" s="112" t="str">
        <f>IF(larvae!L39&gt;0,larvae!L39,"")</f>
        <v/>
      </c>
      <c r="AK7" s="113" t="str">
        <f>IF(larvae!L41&gt;0,larvae!L41,"")</f>
        <v/>
      </c>
      <c r="AL7" s="111" t="str">
        <f>IF(larvae!L42&gt;0,larvae!L42,"")</f>
        <v/>
      </c>
      <c r="AM7" s="112" t="str">
        <f>IF(larvae!L43&gt;0,larvae!L43,"")</f>
        <v/>
      </c>
      <c r="AN7" s="111" t="str">
        <f>IF(larvae!L45&gt;0,larvae!L45,"")</f>
        <v/>
      </c>
      <c r="AO7" s="111" t="str">
        <f>IF(larvae!L46&gt;0,larvae!L46,"")</f>
        <v/>
      </c>
      <c r="AP7" s="112" t="str">
        <f>IF(larvae!L47&gt;0,larvae!L47,"")</f>
        <v/>
      </c>
    </row>
    <row r="8" spans="1:42" x14ac:dyDescent="0.2">
      <c r="A8" s="149" t="str">
        <f t="shared" si="0"/>
        <v>Nebularmis auratus</v>
      </c>
      <c r="B8" s="79" t="str">
        <f t="shared" si="0"/>
        <v>MM.003</v>
      </c>
      <c r="C8" s="101">
        <f>larvae!N1</f>
        <v>7</v>
      </c>
      <c r="D8" s="102" t="str">
        <f>IF(larvae!N3&gt;0,larvae!N3,"")</f>
        <v/>
      </c>
      <c r="E8" s="113" t="str">
        <f>IF(larvae!N4&gt;0,larvae!N4,"")</f>
        <v/>
      </c>
      <c r="F8" s="113" t="str">
        <f>IF(larvae!N6&gt;0,larvae!N6,"")</f>
        <v/>
      </c>
      <c r="G8" s="113" t="str">
        <f>IF(larvae!N7&gt;0,larvae!N7,"")</f>
        <v/>
      </c>
      <c r="H8" s="113" t="str">
        <f>IF(larvae!N8&gt;0,larvae!N8,"")</f>
        <v/>
      </c>
      <c r="I8" s="113" t="str">
        <f>IF(larvae!N9&gt;0,larvae!N9,"")</f>
        <v/>
      </c>
      <c r="J8" s="113" t="str">
        <f>IF(larvae!N10&gt;0,larvae!N10,"")</f>
        <v/>
      </c>
      <c r="K8" s="112" t="str">
        <f>IF(larvae!N11&gt;0,larvae!N11,"")</f>
        <v/>
      </c>
      <c r="L8" s="114" t="str">
        <f>IF(larvae!N12&gt;0,larvae!N12,"")</f>
        <v/>
      </c>
      <c r="M8" s="115" t="str">
        <f>IF(larvae!N14&gt;0,larvae!N14,"")</f>
        <v/>
      </c>
      <c r="N8" s="113" t="str">
        <f>IF(larvae!N15&gt;0,larvae!N15,"")</f>
        <v/>
      </c>
      <c r="O8" s="113" t="str">
        <f>IF(larvae!N16&gt;0,larvae!N16,"")</f>
        <v/>
      </c>
      <c r="P8" s="113" t="str">
        <f>IF(larvae!N17&gt;0,larvae!N17,"")</f>
        <v/>
      </c>
      <c r="Q8" s="113" t="str">
        <f>IF(larvae!N18&gt;0,larvae!N18,"")</f>
        <v/>
      </c>
      <c r="R8" s="113" t="str">
        <f>IF(larvae!N19&gt;0,larvae!N19,"")</f>
        <v/>
      </c>
      <c r="S8" s="113" t="str">
        <f>IF(larvae!N20&gt;0,larvae!N20,"")</f>
        <v/>
      </c>
      <c r="T8" s="113" t="str">
        <f>IF(larvae!N21&gt;0,larvae!N21,"")</f>
        <v/>
      </c>
      <c r="U8" s="113" t="str">
        <f>IF(larvae!N22&gt;0,larvae!N22,"")</f>
        <v/>
      </c>
      <c r="V8" s="113" t="str">
        <f>IF(larvae!N23&gt;0,larvae!N23,"")</f>
        <v/>
      </c>
      <c r="W8" s="113" t="str">
        <f>IF(larvae!N24&gt;0,larvae!N24,"")</f>
        <v/>
      </c>
      <c r="X8" s="113" t="str">
        <f>IF(larvae!N25&gt;0,larvae!N25,"")</f>
        <v/>
      </c>
      <c r="Y8" s="113" t="str">
        <f>IF(larvae!N26&gt;0,larvae!N26,"")</f>
        <v/>
      </c>
      <c r="Z8" s="113" t="str">
        <f>IF(larvae!N27&gt;0,larvae!N27,"")</f>
        <v/>
      </c>
      <c r="AA8" s="113" t="str">
        <f>IF(larvae!N28&gt;0,larvae!N28,"")</f>
        <v/>
      </c>
      <c r="AB8" s="113" t="str">
        <f>IF(larvae!N29&gt;0,larvae!N29,"")</f>
        <v/>
      </c>
      <c r="AC8" s="113" t="str">
        <f>IF(larvae!N30&gt;0,larvae!N30,"")</f>
        <v/>
      </c>
      <c r="AD8" s="113" t="str">
        <f>IF(larvae!N31&gt;0,larvae!N31,"")</f>
        <v/>
      </c>
      <c r="AE8" s="113" t="str">
        <f>IF(larvae!N33&gt;0,larvae!N33,"")</f>
        <v/>
      </c>
      <c r="AF8" s="113" t="str">
        <f>IF(larvae!N34&gt;0,larvae!N34,"")</f>
        <v/>
      </c>
      <c r="AG8" s="112" t="str">
        <f>IF(larvae!N35&gt;0,larvae!N35,"")</f>
        <v/>
      </c>
      <c r="AH8" s="113" t="str">
        <f>IF(larvae!N37&gt;0,larvae!N37,"")</f>
        <v/>
      </c>
      <c r="AI8" s="113" t="str">
        <f>IF(larvae!N38&gt;0,larvae!N38,"")</f>
        <v/>
      </c>
      <c r="AJ8" s="112" t="str">
        <f>IF(larvae!N39&gt;0,larvae!N39,"")</f>
        <v/>
      </c>
      <c r="AK8" s="113" t="str">
        <f>IF(larvae!N41&gt;0,larvae!N41,"")</f>
        <v/>
      </c>
      <c r="AL8" s="111" t="str">
        <f>IF(larvae!N42&gt;0,larvae!N42,"")</f>
        <v/>
      </c>
      <c r="AM8" s="112" t="str">
        <f>IF(larvae!N43&gt;0,larvae!N43,"")</f>
        <v/>
      </c>
      <c r="AN8" s="111" t="str">
        <f>IF(larvae!N45&gt;0,larvae!N45,"")</f>
        <v/>
      </c>
      <c r="AO8" s="111" t="str">
        <f>IF(larvae!N46&gt;0,larvae!N46,"")</f>
        <v/>
      </c>
      <c r="AP8" s="112" t="str">
        <f>IF(larvae!N47&gt;0,larvae!N47,"")</f>
        <v/>
      </c>
    </row>
    <row r="9" spans="1:42" x14ac:dyDescent="0.2">
      <c r="A9" s="149" t="str">
        <f t="shared" si="0"/>
        <v>Nebularmis auratus</v>
      </c>
      <c r="B9" s="79" t="str">
        <f t="shared" si="0"/>
        <v>MM.003</v>
      </c>
      <c r="C9" s="101">
        <f>larvae!P1</f>
        <v>8</v>
      </c>
      <c r="D9" s="102" t="str">
        <f>IF(larvae!P3&gt;0,larvae!P3,"")</f>
        <v/>
      </c>
      <c r="E9" s="113" t="str">
        <f>IF(larvae!P4&gt;0,larvae!P4,"")</f>
        <v/>
      </c>
      <c r="F9" s="113" t="str">
        <f>IF(larvae!P6&gt;0,larvae!P6,"")</f>
        <v/>
      </c>
      <c r="G9" s="113" t="str">
        <f>IF(larvae!P7&gt;0,larvae!P7,"")</f>
        <v/>
      </c>
      <c r="H9" s="113" t="str">
        <f>IF(larvae!P8&gt;0,larvae!P8,"")</f>
        <v/>
      </c>
      <c r="I9" s="113" t="str">
        <f>IF(larvae!P9&gt;0,larvae!P9,"")</f>
        <v/>
      </c>
      <c r="J9" s="113" t="str">
        <f>IF(larvae!P10&gt;0,larvae!P10,"")</f>
        <v/>
      </c>
      <c r="K9" s="112" t="str">
        <f>IF(larvae!P11&gt;0,larvae!P11,"")</f>
        <v/>
      </c>
      <c r="L9" s="114" t="str">
        <f>IF(larvae!P12&gt;0,larvae!P12,"")</f>
        <v/>
      </c>
      <c r="M9" s="115" t="str">
        <f>IF(larvae!P14&gt;0,larvae!P14,"")</f>
        <v/>
      </c>
      <c r="N9" s="113" t="str">
        <f>IF(larvae!P15&gt;0,larvae!P15,"")</f>
        <v/>
      </c>
      <c r="O9" s="113" t="str">
        <f>IF(larvae!P16&gt;0,larvae!P16,"")</f>
        <v/>
      </c>
      <c r="P9" s="113" t="str">
        <f>IF(larvae!P17&gt;0,larvae!P17,"")</f>
        <v/>
      </c>
      <c r="Q9" s="113" t="str">
        <f>IF(larvae!P18&gt;0,larvae!P18,"")</f>
        <v/>
      </c>
      <c r="R9" s="113" t="str">
        <f>IF(larvae!P19&gt;0,larvae!P19,"")</f>
        <v/>
      </c>
      <c r="S9" s="113" t="str">
        <f>IF(larvae!P20&gt;0,larvae!P20,"")</f>
        <v/>
      </c>
      <c r="T9" s="113" t="str">
        <f>IF(larvae!P21&gt;0,larvae!P21,"")</f>
        <v/>
      </c>
      <c r="U9" s="113" t="str">
        <f>IF(larvae!P22&gt;0,larvae!P22,"")</f>
        <v/>
      </c>
      <c r="V9" s="113" t="str">
        <f>IF(larvae!P23&gt;0,larvae!P23,"")</f>
        <v/>
      </c>
      <c r="W9" s="113" t="str">
        <f>IF(larvae!P24&gt;0,larvae!P24,"")</f>
        <v/>
      </c>
      <c r="X9" s="113" t="str">
        <f>IF(larvae!P25&gt;0,larvae!P25,"")</f>
        <v/>
      </c>
      <c r="Y9" s="113" t="str">
        <f>IF(larvae!P26&gt;0,larvae!P26,"")</f>
        <v/>
      </c>
      <c r="Z9" s="113" t="str">
        <f>IF(larvae!P27&gt;0,larvae!P27,"")</f>
        <v/>
      </c>
      <c r="AA9" s="113" t="str">
        <f>IF(larvae!P28&gt;0,larvae!P28,"")</f>
        <v/>
      </c>
      <c r="AB9" s="113" t="str">
        <f>IF(larvae!P29&gt;0,larvae!P29,"")</f>
        <v/>
      </c>
      <c r="AC9" s="113" t="str">
        <f>IF(larvae!P30&gt;0,larvae!P30,"")</f>
        <v/>
      </c>
      <c r="AD9" s="113" t="str">
        <f>IF(larvae!P31&gt;0,larvae!P31,"")</f>
        <v/>
      </c>
      <c r="AE9" s="113" t="str">
        <f>IF(larvae!P33&gt;0,larvae!P33,"")</f>
        <v/>
      </c>
      <c r="AF9" s="113" t="str">
        <f>IF(larvae!P34&gt;0,larvae!P34,"")</f>
        <v/>
      </c>
      <c r="AG9" s="112" t="str">
        <f>IF(larvae!P35&gt;0,larvae!P35,"")</f>
        <v/>
      </c>
      <c r="AH9" s="113" t="str">
        <f>IF(larvae!P37&gt;0,larvae!P37,"")</f>
        <v/>
      </c>
      <c r="AI9" s="113" t="str">
        <f>IF(larvae!P38&gt;0,larvae!P38,"")</f>
        <v/>
      </c>
      <c r="AJ9" s="112" t="str">
        <f>IF(larvae!P39&gt;0,larvae!P39,"")</f>
        <v/>
      </c>
      <c r="AK9" s="113" t="str">
        <f>IF(larvae!P41&gt;0,larvae!P41,"")</f>
        <v/>
      </c>
      <c r="AL9" s="111" t="str">
        <f>IF(larvae!P42&gt;0,larvae!P42,"")</f>
        <v/>
      </c>
      <c r="AM9" s="112" t="str">
        <f>IF(larvae!P43&gt;0,larvae!P43,"")</f>
        <v/>
      </c>
      <c r="AN9" s="111" t="str">
        <f>IF(larvae!P45&gt;0,larvae!P45,"")</f>
        <v/>
      </c>
      <c r="AO9" s="111" t="str">
        <f>IF(larvae!P46&gt;0,larvae!P46,"")</f>
        <v/>
      </c>
      <c r="AP9" s="112" t="str">
        <f>IF(larvae!P47&gt;0,larvae!P47,"")</f>
        <v/>
      </c>
    </row>
    <row r="10" spans="1:42" x14ac:dyDescent="0.2">
      <c r="A10" s="149" t="str">
        <f t="shared" si="0"/>
        <v>Nebularmis auratus</v>
      </c>
      <c r="B10" s="79" t="str">
        <f t="shared" si="0"/>
        <v>MM.003</v>
      </c>
      <c r="C10" s="101">
        <f>larvae!R1</f>
        <v>9</v>
      </c>
      <c r="D10" s="102" t="str">
        <f>IF(larvae!R3&gt;0,larvae!R3,"")</f>
        <v/>
      </c>
      <c r="E10" s="113" t="str">
        <f>IF(larvae!R4&gt;0,larvae!R4,"")</f>
        <v/>
      </c>
      <c r="F10" s="113" t="str">
        <f>IF(larvae!R6&gt;0,larvae!R6,"")</f>
        <v/>
      </c>
      <c r="G10" s="113" t="str">
        <f>IF(larvae!R7&gt;0,larvae!R7,"")</f>
        <v/>
      </c>
      <c r="H10" s="113" t="str">
        <f>IF(larvae!R8&gt;0,larvae!R8,"")</f>
        <v/>
      </c>
      <c r="I10" s="113" t="str">
        <f>IF(larvae!R9&gt;0,larvae!R9,"")</f>
        <v/>
      </c>
      <c r="J10" s="113" t="str">
        <f>IF(larvae!R10&gt;0,larvae!R10,"")</f>
        <v/>
      </c>
      <c r="K10" s="112" t="str">
        <f>IF(larvae!R11&gt;0,larvae!R11,"")</f>
        <v/>
      </c>
      <c r="L10" s="114" t="str">
        <f>IF(larvae!R12&gt;0,larvae!R12,"")</f>
        <v/>
      </c>
      <c r="M10" s="115" t="str">
        <f>IF(larvae!R14&gt;0,larvae!R14,"")</f>
        <v/>
      </c>
      <c r="N10" s="113" t="str">
        <f>IF(larvae!R15&gt;0,larvae!R15,"")</f>
        <v/>
      </c>
      <c r="O10" s="113" t="str">
        <f>IF(larvae!R16&gt;0,larvae!R16,"")</f>
        <v/>
      </c>
      <c r="P10" s="113" t="str">
        <f>IF(larvae!R17&gt;0,larvae!R17,"")</f>
        <v/>
      </c>
      <c r="Q10" s="113" t="str">
        <f>IF(larvae!R18&gt;0,larvae!R18,"")</f>
        <v/>
      </c>
      <c r="R10" s="113" t="str">
        <f>IF(larvae!R19&gt;0,larvae!R19,"")</f>
        <v/>
      </c>
      <c r="S10" s="113" t="str">
        <f>IF(larvae!R20&gt;0,larvae!R20,"")</f>
        <v/>
      </c>
      <c r="T10" s="113" t="str">
        <f>IF(larvae!R21&gt;0,larvae!R21,"")</f>
        <v/>
      </c>
      <c r="U10" s="113" t="str">
        <f>IF(larvae!R22&gt;0,larvae!R22,"")</f>
        <v/>
      </c>
      <c r="V10" s="113" t="str">
        <f>IF(larvae!R23&gt;0,larvae!R23,"")</f>
        <v/>
      </c>
      <c r="W10" s="113" t="str">
        <f>IF(larvae!R24&gt;0,larvae!R24,"")</f>
        <v/>
      </c>
      <c r="X10" s="113" t="str">
        <f>IF(larvae!R25&gt;0,larvae!R25,"")</f>
        <v/>
      </c>
      <c r="Y10" s="113" t="str">
        <f>IF(larvae!R26&gt;0,larvae!R26,"")</f>
        <v/>
      </c>
      <c r="Z10" s="113" t="str">
        <f>IF(larvae!R27&gt;0,larvae!R27,"")</f>
        <v/>
      </c>
      <c r="AA10" s="113" t="str">
        <f>IF(larvae!R28&gt;0,larvae!R28,"")</f>
        <v/>
      </c>
      <c r="AB10" s="113" t="str">
        <f>IF(larvae!R29&gt;0,larvae!R29,"")</f>
        <v/>
      </c>
      <c r="AC10" s="113" t="str">
        <f>IF(larvae!R30&gt;0,larvae!R30,"")</f>
        <v/>
      </c>
      <c r="AD10" s="113" t="str">
        <f>IF(larvae!R31&gt;0,larvae!R31,"")</f>
        <v/>
      </c>
      <c r="AE10" s="113" t="str">
        <f>IF(larvae!R33&gt;0,larvae!R33,"")</f>
        <v/>
      </c>
      <c r="AF10" s="113" t="str">
        <f>IF(larvae!R34&gt;0,larvae!R34,"")</f>
        <v/>
      </c>
      <c r="AG10" s="112" t="str">
        <f>IF(larvae!R35&gt;0,larvae!R35,"")</f>
        <v/>
      </c>
      <c r="AH10" s="113" t="str">
        <f>IF(larvae!R37&gt;0,larvae!R37,"")</f>
        <v/>
      </c>
      <c r="AI10" s="113" t="str">
        <f>IF(larvae!R38&gt;0,larvae!R38,"")</f>
        <v/>
      </c>
      <c r="AJ10" s="112" t="str">
        <f>IF(larvae!R39&gt;0,larvae!R39,"")</f>
        <v/>
      </c>
      <c r="AK10" s="113" t="str">
        <f>IF(larvae!R41&gt;0,larvae!R41,"")</f>
        <v/>
      </c>
      <c r="AL10" s="111" t="str">
        <f>IF(larvae!R42&gt;0,larvae!R42,"")</f>
        <v/>
      </c>
      <c r="AM10" s="112" t="str">
        <f>IF(larvae!R43&gt;0,larvae!R43,"")</f>
        <v/>
      </c>
      <c r="AN10" s="111" t="str">
        <f>IF(larvae!R45&gt;0,larvae!R45,"")</f>
        <v/>
      </c>
      <c r="AO10" s="111" t="str">
        <f>IF(larvae!R46&gt;0,larvae!R46,"")</f>
        <v/>
      </c>
      <c r="AP10" s="112" t="str">
        <f>IF(larvae!R47&gt;0,larvae!R47,"")</f>
        <v/>
      </c>
    </row>
    <row r="11" spans="1:42" x14ac:dyDescent="0.2">
      <c r="A11" s="149" t="str">
        <f t="shared" si="0"/>
        <v>Nebularmis auratus</v>
      </c>
      <c r="B11" s="79" t="str">
        <f t="shared" si="0"/>
        <v>MM.003</v>
      </c>
      <c r="C11" s="101">
        <f>larvae!T1</f>
        <v>10</v>
      </c>
      <c r="D11" s="102" t="str">
        <f>IF(larvae!T3&gt;0,larvae!T3,"")</f>
        <v/>
      </c>
      <c r="E11" s="113" t="str">
        <f>IF(larvae!T4&gt;0,larvae!T4,"")</f>
        <v/>
      </c>
      <c r="F11" s="113" t="str">
        <f>IF(larvae!T6&gt;0,larvae!T6,"")</f>
        <v/>
      </c>
      <c r="G11" s="113" t="str">
        <f>IF(larvae!T7&gt;0,larvae!T7,"")</f>
        <v/>
      </c>
      <c r="H11" s="113" t="str">
        <f>IF(larvae!T8&gt;0,larvae!T8,"")</f>
        <v/>
      </c>
      <c r="I11" s="113" t="str">
        <f>IF(larvae!T9&gt;0,larvae!T9,"")</f>
        <v/>
      </c>
      <c r="J11" s="113" t="str">
        <f>IF(larvae!T10&gt;0,larvae!T10,"")</f>
        <v/>
      </c>
      <c r="K11" s="112" t="str">
        <f>IF(larvae!T11&gt;0,larvae!T11,"")</f>
        <v/>
      </c>
      <c r="L11" s="114" t="str">
        <f>IF(larvae!T12&gt;0,larvae!T12,"")</f>
        <v/>
      </c>
      <c r="M11" s="115" t="str">
        <f>IF(larvae!T14&gt;0,larvae!T14,"")</f>
        <v/>
      </c>
      <c r="N11" s="113" t="str">
        <f>IF(larvae!T15&gt;0,larvae!T15,"")</f>
        <v/>
      </c>
      <c r="O11" s="113" t="str">
        <f>IF(larvae!T16&gt;0,larvae!T16,"")</f>
        <v/>
      </c>
      <c r="P11" s="113" t="str">
        <f>IF(larvae!T17&gt;0,larvae!T17,"")</f>
        <v/>
      </c>
      <c r="Q11" s="113" t="str">
        <f>IF(larvae!T18&gt;0,larvae!T18,"")</f>
        <v/>
      </c>
      <c r="R11" s="113" t="str">
        <f>IF(larvae!T19&gt;0,larvae!T19,"")</f>
        <v/>
      </c>
      <c r="S11" s="113" t="str">
        <f>IF(larvae!T20&gt;0,larvae!T20,"")</f>
        <v/>
      </c>
      <c r="T11" s="113" t="str">
        <f>IF(larvae!T21&gt;0,larvae!T21,"")</f>
        <v/>
      </c>
      <c r="U11" s="113" t="str">
        <f>IF(larvae!T22&gt;0,larvae!T22,"")</f>
        <v/>
      </c>
      <c r="V11" s="113" t="str">
        <f>IF(larvae!T23&gt;0,larvae!T23,"")</f>
        <v/>
      </c>
      <c r="W11" s="113" t="str">
        <f>IF(larvae!T24&gt;0,larvae!T24,"")</f>
        <v/>
      </c>
      <c r="X11" s="113" t="str">
        <f>IF(larvae!T25&gt;0,larvae!T25,"")</f>
        <v/>
      </c>
      <c r="Y11" s="113" t="str">
        <f>IF(larvae!T26&gt;0,larvae!T26,"")</f>
        <v/>
      </c>
      <c r="Z11" s="113" t="str">
        <f>IF(larvae!T27&gt;0,larvae!T27,"")</f>
        <v/>
      </c>
      <c r="AA11" s="113" t="str">
        <f>IF(larvae!T28&gt;0,larvae!T28,"")</f>
        <v/>
      </c>
      <c r="AB11" s="113" t="str">
        <f>IF(larvae!T29&gt;0,larvae!T29,"")</f>
        <v/>
      </c>
      <c r="AC11" s="113" t="str">
        <f>IF(larvae!T30&gt;0,larvae!T30,"")</f>
        <v/>
      </c>
      <c r="AD11" s="113" t="str">
        <f>IF(larvae!T31&gt;0,larvae!T31,"")</f>
        <v/>
      </c>
      <c r="AE11" s="113" t="str">
        <f>IF(larvae!T33&gt;0,larvae!T33,"")</f>
        <v/>
      </c>
      <c r="AF11" s="113" t="str">
        <f>IF(larvae!T34&gt;0,larvae!T34,"")</f>
        <v/>
      </c>
      <c r="AG11" s="112" t="str">
        <f>IF(larvae!T35&gt;0,larvae!T35,"")</f>
        <v/>
      </c>
      <c r="AH11" s="113" t="str">
        <f>IF(larvae!T37&gt;0,larvae!T37,"")</f>
        <v/>
      </c>
      <c r="AI11" s="113" t="str">
        <f>IF(larvae!T38&gt;0,larvae!T38,"")</f>
        <v/>
      </c>
      <c r="AJ11" s="112" t="str">
        <f>IF(larvae!T39&gt;0,larvae!T39,"")</f>
        <v/>
      </c>
      <c r="AK11" s="113" t="str">
        <f>IF(larvae!T41&gt;0,larvae!T41,"")</f>
        <v/>
      </c>
      <c r="AL11" s="111" t="str">
        <f>IF(larvae!T42&gt;0,larvae!T42,"")</f>
        <v/>
      </c>
      <c r="AM11" s="112" t="str">
        <f>IF(larvae!T43&gt;0,larvae!T43,"")</f>
        <v/>
      </c>
      <c r="AN11" s="111" t="str">
        <f>IF(larvae!T45&gt;0,larvae!T45,"")</f>
        <v/>
      </c>
      <c r="AO11" s="111" t="str">
        <f>IF(larvae!T46&gt;0,larvae!T46,"")</f>
        <v/>
      </c>
      <c r="AP11" s="112" t="str">
        <f>IF(larvae!T47&gt;0,larvae!T47,"")</f>
        <v/>
      </c>
    </row>
    <row r="12" spans="1:42" x14ac:dyDescent="0.2">
      <c r="A12" s="149" t="str">
        <f t="shared" si="0"/>
        <v>Nebularmis auratus</v>
      </c>
      <c r="B12" s="79" t="str">
        <f t="shared" si="0"/>
        <v>MM.003</v>
      </c>
      <c r="C12" s="101">
        <f>larvae!V1</f>
        <v>11</v>
      </c>
      <c r="D12" s="102" t="str">
        <f>IF(larvae!V3&gt;0,larvae!V3,"")</f>
        <v/>
      </c>
      <c r="E12" s="113" t="str">
        <f>IF(larvae!V4&gt;0,larvae!V4,"")</f>
        <v/>
      </c>
      <c r="F12" s="113" t="str">
        <f>IF(larvae!V6&gt;0,larvae!V6,"")</f>
        <v/>
      </c>
      <c r="G12" s="113" t="str">
        <f>IF(larvae!V7&gt;0,larvae!V7,"")</f>
        <v/>
      </c>
      <c r="H12" s="113" t="str">
        <f>IF(larvae!V8&gt;0,larvae!V8,"")</f>
        <v/>
      </c>
      <c r="I12" s="113" t="str">
        <f>IF(larvae!V9&gt;0,larvae!V9,"")</f>
        <v/>
      </c>
      <c r="J12" s="113" t="str">
        <f>IF(larvae!V10&gt;0,larvae!V10,"")</f>
        <v/>
      </c>
      <c r="K12" s="112" t="str">
        <f>IF(larvae!V11&gt;0,larvae!V11,"")</f>
        <v/>
      </c>
      <c r="L12" s="114" t="str">
        <f>IF(larvae!V12&gt;0,larvae!V12,"")</f>
        <v/>
      </c>
      <c r="M12" s="115" t="str">
        <f>IF(larvae!V14&gt;0,larvae!V14,"")</f>
        <v/>
      </c>
      <c r="N12" s="113" t="str">
        <f>IF(larvae!V15&gt;0,larvae!V15,"")</f>
        <v/>
      </c>
      <c r="O12" s="113" t="str">
        <f>IF(larvae!V16&gt;0,larvae!V16,"")</f>
        <v/>
      </c>
      <c r="P12" s="113" t="str">
        <f>IF(larvae!V17&gt;0,larvae!V17,"")</f>
        <v/>
      </c>
      <c r="Q12" s="113" t="str">
        <f>IF(larvae!V18&gt;0,larvae!V18,"")</f>
        <v/>
      </c>
      <c r="R12" s="113" t="str">
        <f>IF(larvae!V19&gt;0,larvae!V19,"")</f>
        <v/>
      </c>
      <c r="S12" s="113" t="str">
        <f>IF(larvae!V20&gt;0,larvae!V20,"")</f>
        <v/>
      </c>
      <c r="T12" s="113" t="str">
        <f>IF(larvae!V21&gt;0,larvae!V21,"")</f>
        <v/>
      </c>
      <c r="U12" s="113" t="str">
        <f>IF(larvae!V22&gt;0,larvae!V22,"")</f>
        <v/>
      </c>
      <c r="V12" s="113" t="str">
        <f>IF(larvae!V23&gt;0,larvae!V23,"")</f>
        <v/>
      </c>
      <c r="W12" s="113" t="str">
        <f>IF(larvae!V24&gt;0,larvae!V24,"")</f>
        <v/>
      </c>
      <c r="X12" s="113" t="str">
        <f>IF(larvae!V25&gt;0,larvae!V25,"")</f>
        <v/>
      </c>
      <c r="Y12" s="113" t="str">
        <f>IF(larvae!V26&gt;0,larvae!V26,"")</f>
        <v/>
      </c>
      <c r="Z12" s="113" t="str">
        <f>IF(larvae!V27&gt;0,larvae!V27,"")</f>
        <v/>
      </c>
      <c r="AA12" s="113" t="str">
        <f>IF(larvae!V28&gt;0,larvae!V28,"")</f>
        <v/>
      </c>
      <c r="AB12" s="113" t="str">
        <f>IF(larvae!V29&gt;0,larvae!V29,"")</f>
        <v/>
      </c>
      <c r="AC12" s="113" t="str">
        <f>IF(larvae!V30&gt;0,larvae!V30,"")</f>
        <v/>
      </c>
      <c r="AD12" s="113" t="str">
        <f>IF(larvae!V31&gt;0,larvae!V31,"")</f>
        <v/>
      </c>
      <c r="AE12" s="113" t="str">
        <f>IF(larvae!V33&gt;0,larvae!V33,"")</f>
        <v/>
      </c>
      <c r="AF12" s="113" t="str">
        <f>IF(larvae!V34&gt;0,larvae!V34,"")</f>
        <v/>
      </c>
      <c r="AG12" s="112" t="str">
        <f>IF(larvae!V35&gt;0,larvae!V35,"")</f>
        <v/>
      </c>
      <c r="AH12" s="113" t="str">
        <f>IF(larvae!V37&gt;0,larvae!V37,"")</f>
        <v/>
      </c>
      <c r="AI12" s="113" t="str">
        <f>IF(larvae!V38&gt;0,larvae!V38,"")</f>
        <v/>
      </c>
      <c r="AJ12" s="112" t="str">
        <f>IF(larvae!V39&gt;0,larvae!V39,"")</f>
        <v/>
      </c>
      <c r="AK12" s="113" t="str">
        <f>IF(larvae!V41&gt;0,larvae!V41,"")</f>
        <v/>
      </c>
      <c r="AL12" s="111" t="str">
        <f>IF(larvae!V42&gt;0,larvae!V42,"")</f>
        <v/>
      </c>
      <c r="AM12" s="112" t="str">
        <f>IF(larvae!V43&gt;0,larvae!V43,"")</f>
        <v/>
      </c>
      <c r="AN12" s="111" t="str">
        <f>IF(larvae!V45&gt;0,larvae!V45,"")</f>
        <v/>
      </c>
      <c r="AO12" s="111" t="str">
        <f>IF(larvae!V46&gt;0,larvae!V46,"")</f>
        <v/>
      </c>
      <c r="AP12" s="112" t="str">
        <f>IF(larvae!V47&gt;0,larvae!V47,"")</f>
        <v/>
      </c>
    </row>
    <row r="13" spans="1:42" x14ac:dyDescent="0.2">
      <c r="A13" s="149" t="str">
        <f t="shared" si="0"/>
        <v>Nebularmis auratus</v>
      </c>
      <c r="B13" s="79" t="str">
        <f t="shared" si="0"/>
        <v>MM.003</v>
      </c>
      <c r="C13" s="101">
        <f>larvae!X1</f>
        <v>12</v>
      </c>
      <c r="D13" s="102" t="str">
        <f>IF(larvae!X3&gt;0,larvae!X3,"")</f>
        <v/>
      </c>
      <c r="E13" s="113" t="str">
        <f>IF(larvae!X4&gt;0,larvae!X4,"")</f>
        <v/>
      </c>
      <c r="F13" s="113" t="str">
        <f>IF(larvae!X6&gt;0,larvae!X6,"")</f>
        <v/>
      </c>
      <c r="G13" s="113" t="str">
        <f>IF(larvae!X7&gt;0,larvae!X7,"")</f>
        <v/>
      </c>
      <c r="H13" s="113" t="str">
        <f>IF(larvae!X8&gt;0,larvae!X8,"")</f>
        <v/>
      </c>
      <c r="I13" s="113" t="str">
        <f>IF(larvae!X9&gt;0,larvae!X9,"")</f>
        <v/>
      </c>
      <c r="J13" s="113" t="str">
        <f>IF(larvae!X10&gt;0,larvae!X10,"")</f>
        <v/>
      </c>
      <c r="K13" s="112" t="str">
        <f>IF(larvae!X11&gt;0,larvae!X11,"")</f>
        <v/>
      </c>
      <c r="L13" s="114" t="str">
        <f>IF(larvae!X12&gt;0,larvae!X12,"")</f>
        <v/>
      </c>
      <c r="M13" s="115" t="str">
        <f>IF(larvae!X14&gt;0,larvae!X14,"")</f>
        <v/>
      </c>
      <c r="N13" s="113" t="str">
        <f>IF(larvae!X15&gt;0,larvae!X15,"")</f>
        <v/>
      </c>
      <c r="O13" s="113" t="str">
        <f>IF(larvae!X16&gt;0,larvae!X16,"")</f>
        <v/>
      </c>
      <c r="P13" s="113" t="str">
        <f>IF(larvae!X17&gt;0,larvae!X17,"")</f>
        <v/>
      </c>
      <c r="Q13" s="113" t="str">
        <f>IF(larvae!X18&gt;0,larvae!X18,"")</f>
        <v/>
      </c>
      <c r="R13" s="113" t="str">
        <f>IF(larvae!X19&gt;0,larvae!X19,"")</f>
        <v/>
      </c>
      <c r="S13" s="113" t="str">
        <f>IF(larvae!X20&gt;0,larvae!X20,"")</f>
        <v/>
      </c>
      <c r="T13" s="113" t="str">
        <f>IF(larvae!X21&gt;0,larvae!X21,"")</f>
        <v/>
      </c>
      <c r="U13" s="113" t="str">
        <f>IF(larvae!X22&gt;0,larvae!X22,"")</f>
        <v/>
      </c>
      <c r="V13" s="113" t="str">
        <f>IF(larvae!X23&gt;0,larvae!X23,"")</f>
        <v/>
      </c>
      <c r="W13" s="113" t="str">
        <f>IF(larvae!X24&gt;0,larvae!X24,"")</f>
        <v/>
      </c>
      <c r="X13" s="113" t="str">
        <f>IF(larvae!X25&gt;0,larvae!X25,"")</f>
        <v/>
      </c>
      <c r="Y13" s="113" t="str">
        <f>IF(larvae!X26&gt;0,larvae!X26,"")</f>
        <v/>
      </c>
      <c r="Z13" s="113" t="str">
        <f>IF(larvae!X27&gt;0,larvae!X27,"")</f>
        <v/>
      </c>
      <c r="AA13" s="113" t="str">
        <f>IF(larvae!X28&gt;0,larvae!X28,"")</f>
        <v/>
      </c>
      <c r="AB13" s="113" t="str">
        <f>IF(larvae!X29&gt;0,larvae!X29,"")</f>
        <v/>
      </c>
      <c r="AC13" s="113" t="str">
        <f>IF(larvae!X30&gt;0,larvae!X30,"")</f>
        <v/>
      </c>
      <c r="AD13" s="113" t="str">
        <f>IF(larvae!X31&gt;0,larvae!X31,"")</f>
        <v/>
      </c>
      <c r="AE13" s="113" t="str">
        <f>IF(larvae!X33&gt;0,larvae!X33,"")</f>
        <v/>
      </c>
      <c r="AF13" s="113" t="str">
        <f>IF(larvae!X34&gt;0,larvae!X34,"")</f>
        <v/>
      </c>
      <c r="AG13" s="112" t="str">
        <f>IF(larvae!X35&gt;0,larvae!X35,"")</f>
        <v/>
      </c>
      <c r="AH13" s="113" t="str">
        <f>IF(larvae!X37&gt;0,larvae!X37,"")</f>
        <v/>
      </c>
      <c r="AI13" s="113" t="str">
        <f>IF(larvae!X38&gt;0,larvae!X38,"")</f>
        <v/>
      </c>
      <c r="AJ13" s="112" t="str">
        <f>IF(larvae!X39&gt;0,larvae!X39,"")</f>
        <v/>
      </c>
      <c r="AK13" s="113" t="str">
        <f>IF(larvae!X41&gt;0,larvae!X41,"")</f>
        <v/>
      </c>
      <c r="AL13" s="111" t="str">
        <f>IF(larvae!X42&gt;0,larvae!X42,"")</f>
        <v/>
      </c>
      <c r="AM13" s="112" t="str">
        <f>IF(larvae!X43&gt;0,larvae!X43,"")</f>
        <v/>
      </c>
      <c r="AN13" s="111" t="str">
        <f>IF(larvae!X45&gt;0,larvae!X45,"")</f>
        <v/>
      </c>
      <c r="AO13" s="111" t="str">
        <f>IF(larvae!X46&gt;0,larvae!X46,"")</f>
        <v/>
      </c>
      <c r="AP13" s="112" t="str">
        <f>IF(larvae!X47&gt;0,larvae!X47,"")</f>
        <v/>
      </c>
    </row>
    <row r="14" spans="1:42" x14ac:dyDescent="0.2">
      <c r="A14" s="149" t="str">
        <f t="shared" si="0"/>
        <v>Nebularmis auratus</v>
      </c>
      <c r="B14" s="79" t="str">
        <f t="shared" si="0"/>
        <v>MM.003</v>
      </c>
      <c r="C14" s="101">
        <f>larvae!Z1</f>
        <v>13</v>
      </c>
      <c r="D14" s="102" t="str">
        <f>IF(larvae!Z3&gt;0,larvae!Z3,"")</f>
        <v/>
      </c>
      <c r="E14" s="113" t="str">
        <f>IF(larvae!Z4&gt;0,larvae!Z4,"")</f>
        <v/>
      </c>
      <c r="F14" s="113" t="str">
        <f>IF(larvae!Z6&gt;0,larvae!Z6,"")</f>
        <v/>
      </c>
      <c r="G14" s="113" t="str">
        <f>IF(larvae!Z7&gt;0,larvae!Z7,"")</f>
        <v/>
      </c>
      <c r="H14" s="113" t="str">
        <f>IF(larvae!Z8&gt;0,larvae!Z8,"")</f>
        <v/>
      </c>
      <c r="I14" s="113" t="str">
        <f>IF(larvae!Z9&gt;0,larvae!Z9,"")</f>
        <v/>
      </c>
      <c r="J14" s="113" t="str">
        <f>IF(larvae!Z10&gt;0,larvae!Z10,"")</f>
        <v/>
      </c>
      <c r="K14" s="112" t="str">
        <f>IF(larvae!Z11&gt;0,larvae!Z11,"")</f>
        <v/>
      </c>
      <c r="L14" s="114" t="str">
        <f>IF(larvae!Z12&gt;0,larvae!Z12,"")</f>
        <v/>
      </c>
      <c r="M14" s="115" t="str">
        <f>IF(larvae!Z14&gt;0,larvae!Z14,"")</f>
        <v/>
      </c>
      <c r="N14" s="113" t="str">
        <f>IF(larvae!Z15&gt;0,larvae!Z15,"")</f>
        <v/>
      </c>
      <c r="O14" s="113" t="str">
        <f>IF(larvae!Z16&gt;0,larvae!Z16,"")</f>
        <v/>
      </c>
      <c r="P14" s="113" t="str">
        <f>IF(larvae!Z17&gt;0,larvae!Z17,"")</f>
        <v/>
      </c>
      <c r="Q14" s="113" t="str">
        <f>IF(larvae!Z18&gt;0,larvae!Z18,"")</f>
        <v/>
      </c>
      <c r="R14" s="113" t="str">
        <f>IF(larvae!Z19&gt;0,larvae!Z19,"")</f>
        <v/>
      </c>
      <c r="S14" s="113" t="str">
        <f>IF(larvae!Z20&gt;0,larvae!Z20,"")</f>
        <v/>
      </c>
      <c r="T14" s="113" t="str">
        <f>IF(larvae!Z21&gt;0,larvae!Z21,"")</f>
        <v/>
      </c>
      <c r="U14" s="113" t="str">
        <f>IF(larvae!Z22&gt;0,larvae!Z22,"")</f>
        <v/>
      </c>
      <c r="V14" s="113" t="str">
        <f>IF(larvae!Z23&gt;0,larvae!Z23,"")</f>
        <v/>
      </c>
      <c r="W14" s="113" t="str">
        <f>IF(larvae!Z24&gt;0,larvae!Z24,"")</f>
        <v/>
      </c>
      <c r="X14" s="113" t="str">
        <f>IF(larvae!Z25&gt;0,larvae!Z25,"")</f>
        <v/>
      </c>
      <c r="Y14" s="113" t="str">
        <f>IF(larvae!Z26&gt;0,larvae!Z26,"")</f>
        <v/>
      </c>
      <c r="Z14" s="113" t="str">
        <f>IF(larvae!Z27&gt;0,larvae!Z27,"")</f>
        <v/>
      </c>
      <c r="AA14" s="113" t="str">
        <f>IF(larvae!Z28&gt;0,larvae!Z28,"")</f>
        <v/>
      </c>
      <c r="AB14" s="113" t="str">
        <f>IF(larvae!Z29&gt;0,larvae!Z29,"")</f>
        <v/>
      </c>
      <c r="AC14" s="113" t="str">
        <f>IF(larvae!Z30&gt;0,larvae!Z30,"")</f>
        <v/>
      </c>
      <c r="AD14" s="113" t="str">
        <f>IF(larvae!Z31&gt;0,larvae!Z31,"")</f>
        <v/>
      </c>
      <c r="AE14" s="113" t="str">
        <f>IF(larvae!Z33&gt;0,larvae!Z33,"")</f>
        <v/>
      </c>
      <c r="AF14" s="113" t="str">
        <f>IF(larvae!Z34&gt;0,larvae!Z34,"")</f>
        <v/>
      </c>
      <c r="AG14" s="112" t="str">
        <f>IF(larvae!Z35&gt;0,larvae!Z35,"")</f>
        <v/>
      </c>
      <c r="AH14" s="113" t="str">
        <f>IF(larvae!Z37&gt;0,larvae!Z37,"")</f>
        <v/>
      </c>
      <c r="AI14" s="113" t="str">
        <f>IF(larvae!Z38&gt;0,larvae!Z38,"")</f>
        <v/>
      </c>
      <c r="AJ14" s="112" t="str">
        <f>IF(larvae!Z39&gt;0,larvae!Z39,"")</f>
        <v/>
      </c>
      <c r="AK14" s="113" t="str">
        <f>IF(larvae!Z41&gt;0,larvae!Z41,"")</f>
        <v/>
      </c>
      <c r="AL14" s="111" t="str">
        <f>IF(larvae!Z42&gt;0,larvae!Z42,"")</f>
        <v/>
      </c>
      <c r="AM14" s="112" t="str">
        <f>IF(larvae!Z43&gt;0,larvae!Z43,"")</f>
        <v/>
      </c>
      <c r="AN14" s="111" t="str">
        <f>IF(larvae!Z45&gt;0,larvae!Z45,"")</f>
        <v/>
      </c>
      <c r="AO14" s="111" t="str">
        <f>IF(larvae!Z46&gt;0,larvae!Z46,"")</f>
        <v/>
      </c>
      <c r="AP14" s="112" t="str">
        <f>IF(larvae!Z47&gt;0,larvae!Z47,"")</f>
        <v/>
      </c>
    </row>
    <row r="15" spans="1:42" x14ac:dyDescent="0.2">
      <c r="A15" s="149" t="str">
        <f t="shared" si="0"/>
        <v>Nebularmis auratus</v>
      </c>
      <c r="B15" s="79" t="str">
        <f t="shared" si="0"/>
        <v>MM.003</v>
      </c>
      <c r="C15" s="101">
        <f>larvae!AB1</f>
        <v>14</v>
      </c>
      <c r="D15" s="102" t="str">
        <f>IF(larvae!AB3&gt;0,larvae!AB3,"")</f>
        <v/>
      </c>
      <c r="E15" s="113" t="str">
        <f>IF(larvae!AB4&gt;0,larvae!AB4,"")</f>
        <v/>
      </c>
      <c r="F15" s="113" t="str">
        <f>IF(larvae!AB6&gt;0,larvae!AB6,"")</f>
        <v/>
      </c>
      <c r="G15" s="113" t="str">
        <f>IF(larvae!AB7&gt;0,larvae!AB7,"")</f>
        <v/>
      </c>
      <c r="H15" s="113" t="str">
        <f>IF(larvae!AB8&gt;0,larvae!AB8,"")</f>
        <v/>
      </c>
      <c r="I15" s="113" t="str">
        <f>IF(larvae!AB9&gt;0,larvae!AB9,"")</f>
        <v/>
      </c>
      <c r="J15" s="113" t="str">
        <f>IF(larvae!AB10&gt;0,larvae!AB10,"")</f>
        <v/>
      </c>
      <c r="K15" s="112" t="str">
        <f>IF(larvae!AB11&gt;0,larvae!AB11,"")</f>
        <v/>
      </c>
      <c r="L15" s="114" t="str">
        <f>IF(larvae!AB12&gt;0,larvae!AB12,"")</f>
        <v/>
      </c>
      <c r="M15" s="115" t="str">
        <f>IF(larvae!AB14&gt;0,larvae!AB14,"")</f>
        <v/>
      </c>
      <c r="N15" s="113" t="str">
        <f>IF(larvae!AB15&gt;0,larvae!AB15,"")</f>
        <v/>
      </c>
      <c r="O15" s="113" t="str">
        <f>IF(larvae!AB16&gt;0,larvae!AB16,"")</f>
        <v/>
      </c>
      <c r="P15" s="113" t="str">
        <f>IF(larvae!AB17&gt;0,larvae!AB17,"")</f>
        <v/>
      </c>
      <c r="Q15" s="113" t="str">
        <f>IF(larvae!AB18&gt;0,larvae!AB18,"")</f>
        <v/>
      </c>
      <c r="R15" s="113" t="str">
        <f>IF(larvae!AB19&gt;0,larvae!AB19,"")</f>
        <v/>
      </c>
      <c r="S15" s="113" t="str">
        <f>IF(larvae!AB20&gt;0,larvae!AB20,"")</f>
        <v/>
      </c>
      <c r="T15" s="113" t="str">
        <f>IF(larvae!AB21&gt;0,larvae!AB21,"")</f>
        <v/>
      </c>
      <c r="U15" s="113" t="str">
        <f>IF(larvae!AB22&gt;0,larvae!AB22,"")</f>
        <v/>
      </c>
      <c r="V15" s="113" t="str">
        <f>IF(larvae!AB23&gt;0,larvae!AB23,"")</f>
        <v/>
      </c>
      <c r="W15" s="113" t="str">
        <f>IF(larvae!AB24&gt;0,larvae!AB24,"")</f>
        <v/>
      </c>
      <c r="X15" s="113" t="str">
        <f>IF(larvae!AB25&gt;0,larvae!AB25,"")</f>
        <v/>
      </c>
      <c r="Y15" s="113" t="str">
        <f>IF(larvae!AB26&gt;0,larvae!AB26,"")</f>
        <v/>
      </c>
      <c r="Z15" s="113" t="str">
        <f>IF(larvae!AB27&gt;0,larvae!AB27,"")</f>
        <v/>
      </c>
      <c r="AA15" s="113" t="str">
        <f>IF(larvae!AB28&gt;0,larvae!AB28,"")</f>
        <v/>
      </c>
      <c r="AB15" s="113" t="str">
        <f>IF(larvae!AB29&gt;0,larvae!AB29,"")</f>
        <v/>
      </c>
      <c r="AC15" s="113" t="str">
        <f>IF(larvae!AB30&gt;0,larvae!AB30,"")</f>
        <v/>
      </c>
      <c r="AD15" s="113" t="str">
        <f>IF(larvae!AB31&gt;0,larvae!AB31,"")</f>
        <v/>
      </c>
      <c r="AE15" s="113" t="str">
        <f>IF(larvae!AB33&gt;0,larvae!AB33,"")</f>
        <v/>
      </c>
      <c r="AF15" s="113" t="str">
        <f>IF(larvae!AB34&gt;0,larvae!AB34,"")</f>
        <v/>
      </c>
      <c r="AG15" s="112" t="str">
        <f>IF(larvae!AB35&gt;0,larvae!AB35,"")</f>
        <v/>
      </c>
      <c r="AH15" s="113" t="str">
        <f>IF(larvae!AB37&gt;0,larvae!AB37,"")</f>
        <v/>
      </c>
      <c r="AI15" s="113" t="str">
        <f>IF(larvae!AB38&gt;0,larvae!AB38,"")</f>
        <v/>
      </c>
      <c r="AJ15" s="112" t="str">
        <f>IF(larvae!AB39&gt;0,larvae!AB39,"")</f>
        <v/>
      </c>
      <c r="AK15" s="113" t="str">
        <f>IF(larvae!AB41&gt;0,larvae!AB41,"")</f>
        <v/>
      </c>
      <c r="AL15" s="111" t="str">
        <f>IF(larvae!AB42&gt;0,larvae!AB42,"")</f>
        <v/>
      </c>
      <c r="AM15" s="112" t="str">
        <f>IF(larvae!AB43&gt;0,larvae!AB43,"")</f>
        <v/>
      </c>
      <c r="AN15" s="111" t="str">
        <f>IF(larvae!AB45&gt;0,larvae!AB45,"")</f>
        <v/>
      </c>
      <c r="AO15" s="111" t="str">
        <f>IF(larvae!AB46&gt;0,larvae!AB46,"")</f>
        <v/>
      </c>
      <c r="AP15" s="112" t="str">
        <f>IF(larvae!AB47&gt;0,larvae!AB47,"")</f>
        <v/>
      </c>
    </row>
    <row r="16" spans="1:42" x14ac:dyDescent="0.2">
      <c r="A16" s="149" t="str">
        <f t="shared" si="0"/>
        <v>Nebularmis auratus</v>
      </c>
      <c r="B16" s="79" t="str">
        <f t="shared" si="0"/>
        <v>MM.003</v>
      </c>
      <c r="C16" s="101">
        <f>larvae!AD1</f>
        <v>15</v>
      </c>
      <c r="D16" s="102" t="str">
        <f>IF(larvae!AD3&gt;0,larvae!AD3,"")</f>
        <v/>
      </c>
      <c r="E16" s="113" t="str">
        <f>IF(larvae!AD4&gt;0,larvae!AD4,"")</f>
        <v/>
      </c>
      <c r="F16" s="113" t="str">
        <f>IF(larvae!AD6&gt;0,larvae!AD6,"")</f>
        <v/>
      </c>
      <c r="G16" s="113" t="str">
        <f>IF(larvae!AD7&gt;0,larvae!AD7,"")</f>
        <v/>
      </c>
      <c r="H16" s="113" t="str">
        <f>IF(larvae!AD8&gt;0,larvae!AD8,"")</f>
        <v/>
      </c>
      <c r="I16" s="113" t="str">
        <f>IF(larvae!AD9&gt;0,larvae!AD9,"")</f>
        <v/>
      </c>
      <c r="J16" s="113" t="str">
        <f>IF(larvae!AD10&gt;0,larvae!AD10,"")</f>
        <v/>
      </c>
      <c r="K16" s="112" t="str">
        <f>IF(larvae!AD11&gt;0,larvae!AD11,"")</f>
        <v/>
      </c>
      <c r="L16" s="114" t="str">
        <f>IF(larvae!AD12&gt;0,larvae!AD12,"")</f>
        <v/>
      </c>
      <c r="M16" s="115" t="str">
        <f>IF(larvae!AD14&gt;0,larvae!AD14,"")</f>
        <v/>
      </c>
      <c r="N16" s="113" t="str">
        <f>IF(larvae!AD15&gt;0,larvae!AD15,"")</f>
        <v/>
      </c>
      <c r="O16" s="113" t="str">
        <f>IF(larvae!AD16&gt;0,larvae!AD16,"")</f>
        <v/>
      </c>
      <c r="P16" s="113" t="str">
        <f>IF(larvae!AD17&gt;0,larvae!AD17,"")</f>
        <v/>
      </c>
      <c r="Q16" s="113" t="str">
        <f>IF(larvae!AD18&gt;0,larvae!AD18,"")</f>
        <v/>
      </c>
      <c r="R16" s="113" t="str">
        <f>IF(larvae!AD19&gt;0,larvae!AD19,"")</f>
        <v/>
      </c>
      <c r="S16" s="113" t="str">
        <f>IF(larvae!AD20&gt;0,larvae!AD20,"")</f>
        <v/>
      </c>
      <c r="T16" s="113" t="str">
        <f>IF(larvae!AD21&gt;0,larvae!AD21,"")</f>
        <v/>
      </c>
      <c r="U16" s="113" t="str">
        <f>IF(larvae!AD22&gt;0,larvae!AD22,"")</f>
        <v/>
      </c>
      <c r="V16" s="113" t="str">
        <f>IF(larvae!AD23&gt;0,larvae!AD23,"")</f>
        <v/>
      </c>
      <c r="W16" s="113" t="str">
        <f>IF(larvae!AD24&gt;0,larvae!AD24,"")</f>
        <v/>
      </c>
      <c r="X16" s="113" t="str">
        <f>IF(larvae!AD25&gt;0,larvae!AD25,"")</f>
        <v/>
      </c>
      <c r="Y16" s="113" t="str">
        <f>IF(larvae!AD26&gt;0,larvae!AD26,"")</f>
        <v/>
      </c>
      <c r="Z16" s="113" t="str">
        <f>IF(larvae!AD27&gt;0,larvae!AD27,"")</f>
        <v/>
      </c>
      <c r="AA16" s="113" t="str">
        <f>IF(larvae!AD28&gt;0,larvae!AD28,"")</f>
        <v/>
      </c>
      <c r="AB16" s="113" t="str">
        <f>IF(larvae!AD29&gt;0,larvae!AD29,"")</f>
        <v/>
      </c>
      <c r="AC16" s="113" t="str">
        <f>IF(larvae!AD30&gt;0,larvae!AD30,"")</f>
        <v/>
      </c>
      <c r="AD16" s="113" t="str">
        <f>IF(larvae!AD31&gt;0,larvae!AD31,"")</f>
        <v/>
      </c>
      <c r="AE16" s="113" t="str">
        <f>IF(larvae!AD33&gt;0,larvae!AD33,"")</f>
        <v/>
      </c>
      <c r="AF16" s="113" t="str">
        <f>IF(larvae!AD34&gt;0,larvae!AD34,"")</f>
        <v/>
      </c>
      <c r="AG16" s="112" t="str">
        <f>IF(larvae!AD35&gt;0,larvae!AD35,"")</f>
        <v/>
      </c>
      <c r="AH16" s="113" t="str">
        <f>IF(larvae!AD37&gt;0,larvae!AD37,"")</f>
        <v/>
      </c>
      <c r="AI16" s="113" t="str">
        <f>IF(larvae!AD38&gt;0,larvae!AD38,"")</f>
        <v/>
      </c>
      <c r="AJ16" s="112" t="str">
        <f>IF(larvae!AD39&gt;0,larvae!AD39,"")</f>
        <v/>
      </c>
      <c r="AK16" s="113" t="str">
        <f>IF(larvae!AD41&gt;0,larvae!AD41,"")</f>
        <v/>
      </c>
      <c r="AL16" s="111" t="str">
        <f>IF(larvae!AD42&gt;0,larvae!AD42,"")</f>
        <v/>
      </c>
      <c r="AM16" s="112" t="str">
        <f>IF(larvae!AD43&gt;0,larvae!AD43,"")</f>
        <v/>
      </c>
      <c r="AN16" s="111" t="str">
        <f>IF(larvae!AD45&gt;0,larvae!AD45,"")</f>
        <v/>
      </c>
      <c r="AO16" s="111" t="str">
        <f>IF(larvae!AD46&gt;0,larvae!AD46,"")</f>
        <v/>
      </c>
      <c r="AP16" s="112" t="str">
        <f>IF(larvae!AD47&gt;0,larvae!AD47,"")</f>
        <v/>
      </c>
    </row>
    <row r="17" spans="1:42" x14ac:dyDescent="0.2">
      <c r="A17" s="149" t="str">
        <f t="shared" si="0"/>
        <v>Nebularmis auratus</v>
      </c>
      <c r="B17" s="79" t="str">
        <f t="shared" si="0"/>
        <v>MM.003</v>
      </c>
      <c r="C17" s="101">
        <f>larvae!AF1</f>
        <v>16</v>
      </c>
      <c r="D17" s="102" t="str">
        <f>IF(larvae!AF3&gt;0,larvae!AF3,"")</f>
        <v/>
      </c>
      <c r="E17" s="113" t="str">
        <f>IF(larvae!AF4&gt;0,larvae!AF4,"")</f>
        <v/>
      </c>
      <c r="F17" s="113" t="str">
        <f>IF(larvae!AF6&gt;0,larvae!AF6,"")</f>
        <v/>
      </c>
      <c r="G17" s="113" t="str">
        <f>IF(larvae!AF7&gt;0,larvae!AF7,"")</f>
        <v/>
      </c>
      <c r="H17" s="113" t="str">
        <f>IF(larvae!AF8&gt;0,larvae!AF8,"")</f>
        <v/>
      </c>
      <c r="I17" s="113" t="str">
        <f>IF(larvae!AF9&gt;0,larvae!AF9,"")</f>
        <v/>
      </c>
      <c r="J17" s="113" t="str">
        <f>IF(larvae!AF10&gt;0,larvae!AF10,"")</f>
        <v/>
      </c>
      <c r="K17" s="112" t="str">
        <f>IF(larvae!AF11&gt;0,larvae!AF11,"")</f>
        <v/>
      </c>
      <c r="L17" s="114" t="str">
        <f>IF(larvae!AF12&gt;0,larvae!AF12,"")</f>
        <v/>
      </c>
      <c r="M17" s="115" t="str">
        <f>IF(larvae!AF14&gt;0,larvae!AF14,"")</f>
        <v/>
      </c>
      <c r="N17" s="113" t="str">
        <f>IF(larvae!AF15&gt;0,larvae!AF15,"")</f>
        <v/>
      </c>
      <c r="O17" s="113" t="str">
        <f>IF(larvae!AF16&gt;0,larvae!AF16,"")</f>
        <v/>
      </c>
      <c r="P17" s="113" t="str">
        <f>IF(larvae!AF17&gt;0,larvae!AF17,"")</f>
        <v/>
      </c>
      <c r="Q17" s="113" t="str">
        <f>IF(larvae!AF18&gt;0,larvae!AF18,"")</f>
        <v/>
      </c>
      <c r="R17" s="113" t="str">
        <f>IF(larvae!AF19&gt;0,larvae!AF19,"")</f>
        <v/>
      </c>
      <c r="S17" s="113" t="str">
        <f>IF(larvae!AF20&gt;0,larvae!AF20,"")</f>
        <v/>
      </c>
      <c r="T17" s="113" t="str">
        <f>IF(larvae!AF21&gt;0,larvae!AF21,"")</f>
        <v/>
      </c>
      <c r="U17" s="113" t="str">
        <f>IF(larvae!AF22&gt;0,larvae!AF22,"")</f>
        <v/>
      </c>
      <c r="V17" s="113" t="str">
        <f>IF(larvae!AF23&gt;0,larvae!AF23,"")</f>
        <v/>
      </c>
      <c r="W17" s="113" t="str">
        <f>IF(larvae!AF24&gt;0,larvae!AF24,"")</f>
        <v/>
      </c>
      <c r="X17" s="113" t="str">
        <f>IF(larvae!AF25&gt;0,larvae!AF25,"")</f>
        <v/>
      </c>
      <c r="Y17" s="113" t="str">
        <f>IF(larvae!AF26&gt;0,larvae!AF26,"")</f>
        <v/>
      </c>
      <c r="Z17" s="113" t="str">
        <f>IF(larvae!AF27&gt;0,larvae!AF27,"")</f>
        <v/>
      </c>
      <c r="AA17" s="113" t="str">
        <f>IF(larvae!AF28&gt;0,larvae!AF28,"")</f>
        <v/>
      </c>
      <c r="AB17" s="113" t="str">
        <f>IF(larvae!AF29&gt;0,larvae!AF29,"")</f>
        <v/>
      </c>
      <c r="AC17" s="113" t="str">
        <f>IF(larvae!AF30&gt;0,larvae!AF30,"")</f>
        <v/>
      </c>
      <c r="AD17" s="113" t="str">
        <f>IF(larvae!AF31&gt;0,larvae!AF31,"")</f>
        <v/>
      </c>
      <c r="AE17" s="113" t="str">
        <f>IF(larvae!AF33&gt;0,larvae!AF33,"")</f>
        <v/>
      </c>
      <c r="AF17" s="113" t="str">
        <f>IF(larvae!AF34&gt;0,larvae!AF34,"")</f>
        <v/>
      </c>
      <c r="AG17" s="112" t="str">
        <f>IF(larvae!AF35&gt;0,larvae!AF35,"")</f>
        <v/>
      </c>
      <c r="AH17" s="113" t="str">
        <f>IF(larvae!AF37&gt;0,larvae!AF37,"")</f>
        <v/>
      </c>
      <c r="AI17" s="113" t="str">
        <f>IF(larvae!AF38&gt;0,larvae!AF38,"")</f>
        <v/>
      </c>
      <c r="AJ17" s="112" t="str">
        <f>IF(larvae!AF39&gt;0,larvae!AF39,"")</f>
        <v/>
      </c>
      <c r="AK17" s="113" t="str">
        <f>IF(larvae!AF41&gt;0,larvae!AF41,"")</f>
        <v/>
      </c>
      <c r="AL17" s="111" t="str">
        <f>IF(larvae!AF42&gt;0,larvae!AF42,"")</f>
        <v/>
      </c>
      <c r="AM17" s="112" t="str">
        <f>IF(larvae!AF43&gt;0,larvae!AF43,"")</f>
        <v/>
      </c>
      <c r="AN17" s="111" t="str">
        <f>IF(larvae!AF45&gt;0,larvae!AF45,"")</f>
        <v/>
      </c>
      <c r="AO17" s="111" t="str">
        <f>IF(larvae!AF46&gt;0,larvae!AF46,"")</f>
        <v/>
      </c>
      <c r="AP17" s="112" t="str">
        <f>IF(larvae!AF47&gt;0,larvae!AF47,"")</f>
        <v/>
      </c>
    </row>
    <row r="18" spans="1:42" x14ac:dyDescent="0.2">
      <c r="A18" s="149" t="str">
        <f t="shared" si="0"/>
        <v>Nebularmis auratus</v>
      </c>
      <c r="B18" s="79" t="str">
        <f t="shared" si="0"/>
        <v>MM.003</v>
      </c>
      <c r="C18" s="101">
        <f>larvae!AH1</f>
        <v>17</v>
      </c>
      <c r="D18" s="102" t="str">
        <f>IF(larvae!AH3&gt;0,larvae!AH3,"")</f>
        <v/>
      </c>
      <c r="E18" s="113" t="str">
        <f>IF(larvae!AH4&gt;0,larvae!AH4,"")</f>
        <v/>
      </c>
      <c r="F18" s="113" t="str">
        <f>IF(larvae!AH6&gt;0,larvae!AH6,"")</f>
        <v/>
      </c>
      <c r="G18" s="113" t="str">
        <f>IF(larvae!AH7&gt;0,larvae!AH7,"")</f>
        <v/>
      </c>
      <c r="H18" s="113" t="str">
        <f>IF(larvae!AH8&gt;0,larvae!AH8,"")</f>
        <v/>
      </c>
      <c r="I18" s="113" t="str">
        <f>IF(larvae!AH9&gt;0,larvae!AH9,"")</f>
        <v/>
      </c>
      <c r="J18" s="113" t="str">
        <f>IF(larvae!AH10&gt;0,larvae!AH10,"")</f>
        <v/>
      </c>
      <c r="K18" s="112" t="str">
        <f>IF(larvae!AH11&gt;0,larvae!AH11,"")</f>
        <v/>
      </c>
      <c r="L18" s="114" t="str">
        <f>IF(larvae!AH12&gt;0,larvae!AH12,"")</f>
        <v/>
      </c>
      <c r="M18" s="115" t="str">
        <f>IF(larvae!AH14&gt;0,larvae!AH14,"")</f>
        <v/>
      </c>
      <c r="N18" s="113" t="str">
        <f>IF(larvae!AH15&gt;0,larvae!AH15,"")</f>
        <v/>
      </c>
      <c r="O18" s="113" t="str">
        <f>IF(larvae!AH16&gt;0,larvae!AH16,"")</f>
        <v/>
      </c>
      <c r="P18" s="113" t="str">
        <f>IF(larvae!AH17&gt;0,larvae!AH17,"")</f>
        <v/>
      </c>
      <c r="Q18" s="113" t="str">
        <f>IF(larvae!AH18&gt;0,larvae!AH18,"")</f>
        <v/>
      </c>
      <c r="R18" s="113" t="str">
        <f>IF(larvae!AH19&gt;0,larvae!AH19,"")</f>
        <v/>
      </c>
      <c r="S18" s="113" t="str">
        <f>IF(larvae!AH20&gt;0,larvae!AH20,"")</f>
        <v/>
      </c>
      <c r="T18" s="113" t="str">
        <f>IF(larvae!AH21&gt;0,larvae!AH21,"")</f>
        <v/>
      </c>
      <c r="U18" s="113" t="str">
        <f>IF(larvae!AH22&gt;0,larvae!AH22,"")</f>
        <v/>
      </c>
      <c r="V18" s="113" t="str">
        <f>IF(larvae!AH23&gt;0,larvae!AH23,"")</f>
        <v/>
      </c>
      <c r="W18" s="113" t="str">
        <f>IF(larvae!AH24&gt;0,larvae!AH24,"")</f>
        <v/>
      </c>
      <c r="X18" s="113" t="str">
        <f>IF(larvae!AH25&gt;0,larvae!AH25,"")</f>
        <v/>
      </c>
      <c r="Y18" s="113" t="str">
        <f>IF(larvae!AH26&gt;0,larvae!AH26,"")</f>
        <v/>
      </c>
      <c r="Z18" s="113" t="str">
        <f>IF(larvae!AH27&gt;0,larvae!AH27,"")</f>
        <v/>
      </c>
      <c r="AA18" s="113" t="str">
        <f>IF(larvae!AH28&gt;0,larvae!AH28,"")</f>
        <v/>
      </c>
      <c r="AB18" s="113" t="str">
        <f>IF(larvae!AH29&gt;0,larvae!AH29,"")</f>
        <v/>
      </c>
      <c r="AC18" s="113" t="str">
        <f>IF(larvae!AH30&gt;0,larvae!AH30,"")</f>
        <v/>
      </c>
      <c r="AD18" s="113" t="str">
        <f>IF(larvae!AH31&gt;0,larvae!AH31,"")</f>
        <v/>
      </c>
      <c r="AE18" s="113" t="str">
        <f>IF(larvae!AH33&gt;0,larvae!AH33,"")</f>
        <v/>
      </c>
      <c r="AF18" s="113" t="str">
        <f>IF(larvae!AH34&gt;0,larvae!AH34,"")</f>
        <v/>
      </c>
      <c r="AG18" s="112" t="str">
        <f>IF(larvae!AH35&gt;0,larvae!AH35,"")</f>
        <v/>
      </c>
      <c r="AH18" s="113" t="str">
        <f>IF(larvae!AH37&gt;0,larvae!AH37,"")</f>
        <v/>
      </c>
      <c r="AI18" s="113" t="str">
        <f>IF(larvae!AH38&gt;0,larvae!AH38,"")</f>
        <v/>
      </c>
      <c r="AJ18" s="112" t="str">
        <f>IF(larvae!AH39&gt;0,larvae!AH39,"")</f>
        <v/>
      </c>
      <c r="AK18" s="113" t="str">
        <f>IF(larvae!AH41&gt;0,larvae!AH41,"")</f>
        <v/>
      </c>
      <c r="AL18" s="111" t="str">
        <f>IF(larvae!AH42&gt;0,larvae!AH42,"")</f>
        <v/>
      </c>
      <c r="AM18" s="112" t="str">
        <f>IF(larvae!AH43&gt;0,larvae!AH43,"")</f>
        <v/>
      </c>
      <c r="AN18" s="111" t="str">
        <f>IF(larvae!AH45&gt;0,larvae!AH45,"")</f>
        <v/>
      </c>
      <c r="AO18" s="111" t="str">
        <f>IF(larvae!AH46&gt;0,larvae!AH46,"")</f>
        <v/>
      </c>
      <c r="AP18" s="112" t="str">
        <f>IF(larvae!AH47&gt;0,larvae!AH47,"")</f>
        <v/>
      </c>
    </row>
    <row r="19" spans="1:42" x14ac:dyDescent="0.2">
      <c r="A19" s="149" t="str">
        <f t="shared" si="0"/>
        <v>Nebularmis auratus</v>
      </c>
      <c r="B19" s="79" t="str">
        <f t="shared" si="0"/>
        <v>MM.003</v>
      </c>
      <c r="C19" s="101">
        <f>larvae!AJ1</f>
        <v>18</v>
      </c>
      <c r="D19" s="102" t="str">
        <f>IF(larvae!AJ3&gt;0,larvae!AJ3,"")</f>
        <v/>
      </c>
      <c r="E19" s="113" t="str">
        <f>IF(larvae!AJ4&gt;0,larvae!AJ4,"")</f>
        <v/>
      </c>
      <c r="F19" s="113" t="str">
        <f>IF(larvae!AJ6&gt;0,larvae!AJ6,"")</f>
        <v/>
      </c>
      <c r="G19" s="113" t="str">
        <f>IF(larvae!AJ7&gt;0,larvae!AJ7,"")</f>
        <v/>
      </c>
      <c r="H19" s="113" t="str">
        <f>IF(larvae!AJ8&gt;0,larvae!AJ8,"")</f>
        <v/>
      </c>
      <c r="I19" s="113" t="str">
        <f>IF(larvae!AJ9&gt;0,larvae!AJ9,"")</f>
        <v/>
      </c>
      <c r="J19" s="113" t="str">
        <f>IF(larvae!AJ10&gt;0,larvae!AJ10,"")</f>
        <v/>
      </c>
      <c r="K19" s="112" t="str">
        <f>IF(larvae!AJ11&gt;0,larvae!AJ11,"")</f>
        <v/>
      </c>
      <c r="L19" s="114" t="str">
        <f>IF(larvae!AJ12&gt;0,larvae!AJ12,"")</f>
        <v/>
      </c>
      <c r="M19" s="115" t="str">
        <f>IF(larvae!AJ14&gt;0,larvae!AJ14,"")</f>
        <v/>
      </c>
      <c r="N19" s="113" t="str">
        <f>IF(larvae!AJ15&gt;0,larvae!AJ15,"")</f>
        <v/>
      </c>
      <c r="O19" s="113" t="str">
        <f>IF(larvae!AJ16&gt;0,larvae!AJ16,"")</f>
        <v/>
      </c>
      <c r="P19" s="113" t="str">
        <f>IF(larvae!AJ17&gt;0,larvae!AJ17,"")</f>
        <v/>
      </c>
      <c r="Q19" s="113" t="str">
        <f>IF(larvae!AJ18&gt;0,larvae!AJ18,"")</f>
        <v/>
      </c>
      <c r="R19" s="113" t="str">
        <f>IF(larvae!AJ19&gt;0,larvae!AJ19,"")</f>
        <v/>
      </c>
      <c r="S19" s="113" t="str">
        <f>IF(larvae!AJ20&gt;0,larvae!AJ20,"")</f>
        <v/>
      </c>
      <c r="T19" s="113" t="str">
        <f>IF(larvae!AJ21&gt;0,larvae!AJ21,"")</f>
        <v/>
      </c>
      <c r="U19" s="113" t="str">
        <f>IF(larvae!AJ22&gt;0,larvae!AJ22,"")</f>
        <v/>
      </c>
      <c r="V19" s="113" t="str">
        <f>IF(larvae!AJ23&gt;0,larvae!AJ23,"")</f>
        <v/>
      </c>
      <c r="W19" s="113" t="str">
        <f>IF(larvae!AJ24&gt;0,larvae!AJ24,"")</f>
        <v/>
      </c>
      <c r="X19" s="113" t="str">
        <f>IF(larvae!AJ25&gt;0,larvae!AJ25,"")</f>
        <v/>
      </c>
      <c r="Y19" s="113" t="str">
        <f>IF(larvae!AJ26&gt;0,larvae!AJ26,"")</f>
        <v/>
      </c>
      <c r="Z19" s="113" t="str">
        <f>IF(larvae!AJ27&gt;0,larvae!AJ27,"")</f>
        <v/>
      </c>
      <c r="AA19" s="113" t="str">
        <f>IF(larvae!AJ28&gt;0,larvae!AJ28,"")</f>
        <v/>
      </c>
      <c r="AB19" s="113" t="str">
        <f>IF(larvae!AJ29&gt;0,larvae!AJ29,"")</f>
        <v/>
      </c>
      <c r="AC19" s="113" t="str">
        <f>IF(larvae!AJ30&gt;0,larvae!AJ30,"")</f>
        <v/>
      </c>
      <c r="AD19" s="113" t="str">
        <f>IF(larvae!AJ31&gt;0,larvae!AJ31,"")</f>
        <v/>
      </c>
      <c r="AE19" s="113" t="str">
        <f>IF(larvae!AJ33&gt;0,larvae!AJ33,"")</f>
        <v/>
      </c>
      <c r="AF19" s="113" t="str">
        <f>IF(larvae!AJ34&gt;0,larvae!AJ34,"")</f>
        <v/>
      </c>
      <c r="AG19" s="112" t="str">
        <f>IF(larvae!AJ35&gt;0,larvae!AJ35,"")</f>
        <v/>
      </c>
      <c r="AH19" s="113" t="str">
        <f>IF(larvae!AJ37&gt;0,larvae!AJ37,"")</f>
        <v/>
      </c>
      <c r="AI19" s="113" t="str">
        <f>IF(larvae!AJ38&gt;0,larvae!AJ38,"")</f>
        <v/>
      </c>
      <c r="AJ19" s="112" t="str">
        <f>IF(larvae!AJ39&gt;0,larvae!AJ39,"")</f>
        <v/>
      </c>
      <c r="AK19" s="113" t="str">
        <f>IF(larvae!AJ41&gt;0,larvae!AJ41,"")</f>
        <v/>
      </c>
      <c r="AL19" s="111" t="str">
        <f>IF(larvae!AJ42&gt;0,larvae!AJ42,"")</f>
        <v/>
      </c>
      <c r="AM19" s="112" t="str">
        <f>IF(larvae!AJ43&gt;0,larvae!AJ43,"")</f>
        <v/>
      </c>
      <c r="AN19" s="111" t="str">
        <f>IF(larvae!AJ45&gt;0,larvae!AJ45,"")</f>
        <v/>
      </c>
      <c r="AO19" s="111" t="str">
        <f>IF(larvae!AJ46&gt;0,larvae!AJ46,"")</f>
        <v/>
      </c>
      <c r="AP19" s="112" t="str">
        <f>IF(larvae!AJ47&gt;0,larvae!AJ47,"")</f>
        <v/>
      </c>
    </row>
    <row r="20" spans="1:42" x14ac:dyDescent="0.2">
      <c r="A20" s="149" t="str">
        <f t="shared" ref="A20:B31" si="1">A$2</f>
        <v>Nebularmis auratus</v>
      </c>
      <c r="B20" s="79" t="str">
        <f t="shared" si="1"/>
        <v>MM.003</v>
      </c>
      <c r="C20" s="101">
        <f>larvae!AL1</f>
        <v>19</v>
      </c>
      <c r="D20" s="102" t="str">
        <f>IF(larvae!AL3&gt;0,larvae!AL3,"")</f>
        <v/>
      </c>
      <c r="E20" s="113" t="str">
        <f>IF(larvae!AL4&gt;0,larvae!AL4,"")</f>
        <v/>
      </c>
      <c r="F20" s="113" t="str">
        <f>IF(larvae!AL6&gt;0,larvae!AL6,"")</f>
        <v/>
      </c>
      <c r="G20" s="113" t="str">
        <f>IF(larvae!AL7&gt;0,larvae!AL7,"")</f>
        <v/>
      </c>
      <c r="H20" s="113" t="str">
        <f>IF(larvae!AL8&gt;0,larvae!AL8,"")</f>
        <v/>
      </c>
      <c r="I20" s="113" t="str">
        <f>IF(larvae!AL9&gt;0,larvae!AL9,"")</f>
        <v/>
      </c>
      <c r="J20" s="113" t="str">
        <f>IF(larvae!AL10&gt;0,larvae!AL10,"")</f>
        <v/>
      </c>
      <c r="K20" s="112" t="str">
        <f>IF(larvae!AL11&gt;0,larvae!AL11,"")</f>
        <v/>
      </c>
      <c r="L20" s="114" t="str">
        <f>IF(larvae!AL12&gt;0,larvae!AL12,"")</f>
        <v/>
      </c>
      <c r="M20" s="115" t="str">
        <f>IF(larvae!AL14&gt;0,larvae!AL14,"")</f>
        <v/>
      </c>
      <c r="N20" s="113" t="str">
        <f>IF(larvae!AL15&gt;0,larvae!AL15,"")</f>
        <v/>
      </c>
      <c r="O20" s="113" t="str">
        <f>IF(larvae!AL16&gt;0,larvae!AL16,"")</f>
        <v/>
      </c>
      <c r="P20" s="113" t="str">
        <f>IF(larvae!AL17&gt;0,larvae!AL17,"")</f>
        <v/>
      </c>
      <c r="Q20" s="113" t="str">
        <f>IF(larvae!AL18&gt;0,larvae!AL18,"")</f>
        <v/>
      </c>
      <c r="R20" s="113" t="str">
        <f>IF(larvae!AL19&gt;0,larvae!AL19,"")</f>
        <v/>
      </c>
      <c r="S20" s="113" t="str">
        <f>IF(larvae!AL20&gt;0,larvae!AL20,"")</f>
        <v/>
      </c>
      <c r="T20" s="113" t="str">
        <f>IF(larvae!AL21&gt;0,larvae!AL21,"")</f>
        <v/>
      </c>
      <c r="U20" s="113" t="str">
        <f>IF(larvae!AL22&gt;0,larvae!AL22,"")</f>
        <v/>
      </c>
      <c r="V20" s="113" t="str">
        <f>IF(larvae!AL23&gt;0,larvae!AL23,"")</f>
        <v/>
      </c>
      <c r="W20" s="113" t="str">
        <f>IF(larvae!AL24&gt;0,larvae!AL24,"")</f>
        <v/>
      </c>
      <c r="X20" s="113" t="str">
        <f>IF(larvae!AL25&gt;0,larvae!AL25,"")</f>
        <v/>
      </c>
      <c r="Y20" s="113" t="str">
        <f>IF(larvae!AL26&gt;0,larvae!AL26,"")</f>
        <v/>
      </c>
      <c r="Z20" s="113" t="str">
        <f>IF(larvae!AL27&gt;0,larvae!AL27,"")</f>
        <v/>
      </c>
      <c r="AA20" s="113" t="str">
        <f>IF(larvae!AL28&gt;0,larvae!AL28,"")</f>
        <v/>
      </c>
      <c r="AB20" s="113" t="str">
        <f>IF(larvae!AL29&gt;0,larvae!AL29,"")</f>
        <v/>
      </c>
      <c r="AC20" s="113" t="str">
        <f>IF(larvae!AL30&gt;0,larvae!AL30,"")</f>
        <v/>
      </c>
      <c r="AD20" s="113" t="str">
        <f>IF(larvae!AL31&gt;0,larvae!AL31,"")</f>
        <v/>
      </c>
      <c r="AE20" s="113" t="str">
        <f>IF(larvae!AL33&gt;0,larvae!AL33,"")</f>
        <v/>
      </c>
      <c r="AF20" s="113" t="str">
        <f>IF(larvae!AL34&gt;0,larvae!AL34,"")</f>
        <v/>
      </c>
      <c r="AG20" s="112" t="str">
        <f>IF(larvae!AL35&gt;0,larvae!AL35,"")</f>
        <v/>
      </c>
      <c r="AH20" s="113" t="str">
        <f>IF(larvae!AL37&gt;0,larvae!AL37,"")</f>
        <v/>
      </c>
      <c r="AI20" s="113" t="str">
        <f>IF(larvae!AL38&gt;0,larvae!AL38,"")</f>
        <v/>
      </c>
      <c r="AJ20" s="112" t="str">
        <f>IF(larvae!AL39&gt;0,larvae!AL39,"")</f>
        <v/>
      </c>
      <c r="AK20" s="113" t="str">
        <f>IF(larvae!AL41&gt;0,larvae!AL41,"")</f>
        <v/>
      </c>
      <c r="AL20" s="111" t="str">
        <f>IF(larvae!AL42&gt;0,larvae!AL42,"")</f>
        <v/>
      </c>
      <c r="AM20" s="112" t="str">
        <f>IF(larvae!AL43&gt;0,larvae!AL43,"")</f>
        <v/>
      </c>
      <c r="AN20" s="111" t="str">
        <f>IF(larvae!AL45&gt;0,larvae!AL45,"")</f>
        <v/>
      </c>
      <c r="AO20" s="111" t="str">
        <f>IF(larvae!AL46&gt;0,larvae!AL46,"")</f>
        <v/>
      </c>
      <c r="AP20" s="112" t="str">
        <f>IF(larvae!AL47&gt;0,larvae!AL47,"")</f>
        <v/>
      </c>
    </row>
    <row r="21" spans="1:42" x14ac:dyDescent="0.2">
      <c r="A21" s="149" t="str">
        <f t="shared" si="1"/>
        <v>Nebularmis auratus</v>
      </c>
      <c r="B21" s="79" t="str">
        <f t="shared" si="1"/>
        <v>MM.003</v>
      </c>
      <c r="C21" s="101">
        <f>larvae!AN1</f>
        <v>20</v>
      </c>
      <c r="D21" s="102" t="str">
        <f>IF(larvae!AN3&gt;0,larvae!AN3,"")</f>
        <v/>
      </c>
      <c r="E21" s="113" t="str">
        <f>IF(larvae!AN4&gt;0,larvae!AN4,"")</f>
        <v/>
      </c>
      <c r="F21" s="113" t="str">
        <f>IF(larvae!AN6&gt;0,larvae!AN6,"")</f>
        <v/>
      </c>
      <c r="G21" s="113" t="str">
        <f>IF(larvae!AN7&gt;0,larvae!AN7,"")</f>
        <v/>
      </c>
      <c r="H21" s="113" t="str">
        <f>IF(larvae!AN8&gt;0,larvae!AN8,"")</f>
        <v/>
      </c>
      <c r="I21" s="113" t="str">
        <f>IF(larvae!AN9&gt;0,larvae!AN9,"")</f>
        <v/>
      </c>
      <c r="J21" s="113" t="str">
        <f>IF(larvae!AN10&gt;0,larvae!AN10,"")</f>
        <v/>
      </c>
      <c r="K21" s="112" t="str">
        <f>IF(larvae!AN11&gt;0,larvae!AN11,"")</f>
        <v/>
      </c>
      <c r="L21" s="114" t="str">
        <f>IF(larvae!AN12&gt;0,larvae!AN12,"")</f>
        <v/>
      </c>
      <c r="M21" s="115" t="str">
        <f>IF(larvae!AN14&gt;0,larvae!AN14,"")</f>
        <v/>
      </c>
      <c r="N21" s="113" t="str">
        <f>IF(larvae!AN15&gt;0,larvae!AN15,"")</f>
        <v/>
      </c>
      <c r="O21" s="113" t="str">
        <f>IF(larvae!AN16&gt;0,larvae!AN16,"")</f>
        <v/>
      </c>
      <c r="P21" s="113" t="str">
        <f>IF(larvae!AN17&gt;0,larvae!AN17,"")</f>
        <v/>
      </c>
      <c r="Q21" s="113" t="str">
        <f>IF(larvae!AN18&gt;0,larvae!AN18,"")</f>
        <v/>
      </c>
      <c r="R21" s="113" t="str">
        <f>IF(larvae!AN19&gt;0,larvae!AN19,"")</f>
        <v/>
      </c>
      <c r="S21" s="113" t="str">
        <f>IF(larvae!AN20&gt;0,larvae!AN20,"")</f>
        <v/>
      </c>
      <c r="T21" s="113" t="str">
        <f>IF(larvae!AN21&gt;0,larvae!AN21,"")</f>
        <v/>
      </c>
      <c r="U21" s="113" t="str">
        <f>IF(larvae!AN22&gt;0,larvae!AN22,"")</f>
        <v/>
      </c>
      <c r="V21" s="113" t="str">
        <f>IF(larvae!AN23&gt;0,larvae!AN23,"")</f>
        <v/>
      </c>
      <c r="W21" s="113" t="str">
        <f>IF(larvae!AN24&gt;0,larvae!AN24,"")</f>
        <v/>
      </c>
      <c r="X21" s="113" t="str">
        <f>IF(larvae!AN25&gt;0,larvae!AN25,"")</f>
        <v/>
      </c>
      <c r="Y21" s="113" t="str">
        <f>IF(larvae!AN26&gt;0,larvae!AN26,"")</f>
        <v/>
      </c>
      <c r="Z21" s="113" t="str">
        <f>IF(larvae!AN27&gt;0,larvae!AN27,"")</f>
        <v/>
      </c>
      <c r="AA21" s="113" t="str">
        <f>IF(larvae!AN28&gt;0,larvae!AN28,"")</f>
        <v/>
      </c>
      <c r="AB21" s="113" t="str">
        <f>IF(larvae!AN29&gt;0,larvae!AN29,"")</f>
        <v/>
      </c>
      <c r="AC21" s="113" t="str">
        <f>IF(larvae!AN30&gt;0,larvae!AN30,"")</f>
        <v/>
      </c>
      <c r="AD21" s="113" t="str">
        <f>IF(larvae!AN31&gt;0,larvae!AN31,"")</f>
        <v/>
      </c>
      <c r="AE21" s="113" t="str">
        <f>IF(larvae!AN33&gt;0,larvae!AN33,"")</f>
        <v/>
      </c>
      <c r="AF21" s="113" t="str">
        <f>IF(larvae!AN34&gt;0,larvae!AN34,"")</f>
        <v/>
      </c>
      <c r="AG21" s="112" t="str">
        <f>IF(larvae!AN35&gt;0,larvae!AN35,"")</f>
        <v/>
      </c>
      <c r="AH21" s="113" t="str">
        <f>IF(larvae!AN37&gt;0,larvae!AN37,"")</f>
        <v/>
      </c>
      <c r="AI21" s="113" t="str">
        <f>IF(larvae!AN38&gt;0,larvae!AN38,"")</f>
        <v/>
      </c>
      <c r="AJ21" s="112" t="str">
        <f>IF(larvae!AN39&gt;0,larvae!AN39,"")</f>
        <v/>
      </c>
      <c r="AK21" s="113" t="str">
        <f>IF(larvae!AN41&gt;0,larvae!AN41,"")</f>
        <v/>
      </c>
      <c r="AL21" s="111" t="str">
        <f>IF(larvae!AN42&gt;0,larvae!AN42,"")</f>
        <v/>
      </c>
      <c r="AM21" s="112" t="str">
        <f>IF(larvae!AN43&gt;0,larvae!AN43,"")</f>
        <v/>
      </c>
      <c r="AN21" s="111" t="str">
        <f>IF(larvae!AN45&gt;0,larvae!AN45,"")</f>
        <v/>
      </c>
      <c r="AO21" s="111" t="str">
        <f>IF(larvae!AN46&gt;0,larvae!AN46,"")</f>
        <v/>
      </c>
      <c r="AP21" s="112" t="str">
        <f>IF(larvae!AN47&gt;0,larvae!AN47,"")</f>
        <v/>
      </c>
    </row>
    <row r="22" spans="1:42" x14ac:dyDescent="0.2">
      <c r="A22" s="149" t="str">
        <f t="shared" si="1"/>
        <v>Nebularmis auratus</v>
      </c>
      <c r="B22" s="79" t="str">
        <f t="shared" si="1"/>
        <v>MM.003</v>
      </c>
      <c r="C22" s="101">
        <f>larvae!AP1</f>
        <v>21</v>
      </c>
      <c r="D22" s="102" t="str">
        <f>IF(larvae!AP3&gt;0,larvae!AP3,"")</f>
        <v/>
      </c>
      <c r="E22" s="113" t="str">
        <f>IF(larvae!AP4&gt;0,larvae!AP4,"")</f>
        <v/>
      </c>
      <c r="F22" s="113" t="str">
        <f>IF(larvae!AP6&gt;0,larvae!AP6,"")</f>
        <v/>
      </c>
      <c r="G22" s="113" t="str">
        <f>IF(larvae!AP7&gt;0,larvae!AP7,"")</f>
        <v/>
      </c>
      <c r="H22" s="113" t="str">
        <f>IF(larvae!AP8&gt;0,larvae!AP8,"")</f>
        <v/>
      </c>
      <c r="I22" s="113" t="str">
        <f>IF(larvae!AP9&gt;0,larvae!AP9,"")</f>
        <v/>
      </c>
      <c r="J22" s="113" t="str">
        <f>IF(larvae!AP10&gt;0,larvae!AP10,"")</f>
        <v/>
      </c>
      <c r="K22" s="112" t="str">
        <f>IF(larvae!AP11&gt;0,larvae!AP11,"")</f>
        <v/>
      </c>
      <c r="L22" s="114" t="str">
        <f>IF(larvae!AP12&gt;0,larvae!AP12,"")</f>
        <v/>
      </c>
      <c r="M22" s="115" t="str">
        <f>IF(larvae!AP14&gt;0,larvae!AP14,"")</f>
        <v/>
      </c>
      <c r="N22" s="113" t="str">
        <f>IF(larvae!AP15&gt;0,larvae!AP15,"")</f>
        <v/>
      </c>
      <c r="O22" s="113" t="str">
        <f>IF(larvae!AP16&gt;0,larvae!AP16,"")</f>
        <v/>
      </c>
      <c r="P22" s="113" t="str">
        <f>IF(larvae!AP17&gt;0,larvae!AP17,"")</f>
        <v/>
      </c>
      <c r="Q22" s="113" t="str">
        <f>IF(larvae!AP18&gt;0,larvae!AP18,"")</f>
        <v/>
      </c>
      <c r="R22" s="113" t="str">
        <f>IF(larvae!AP19&gt;0,larvae!AP19,"")</f>
        <v/>
      </c>
      <c r="S22" s="113" t="str">
        <f>IF(larvae!AP20&gt;0,larvae!AP20,"")</f>
        <v/>
      </c>
      <c r="T22" s="113" t="str">
        <f>IF(larvae!AP21&gt;0,larvae!AP21,"")</f>
        <v/>
      </c>
      <c r="U22" s="113" t="str">
        <f>IF(larvae!AP22&gt;0,larvae!AP22,"")</f>
        <v/>
      </c>
      <c r="V22" s="113" t="str">
        <f>IF(larvae!AP23&gt;0,larvae!AP23,"")</f>
        <v/>
      </c>
      <c r="W22" s="113" t="str">
        <f>IF(larvae!AP24&gt;0,larvae!AP24,"")</f>
        <v/>
      </c>
      <c r="X22" s="113" t="str">
        <f>IF(larvae!AP25&gt;0,larvae!AP25,"")</f>
        <v/>
      </c>
      <c r="Y22" s="113" t="str">
        <f>IF(larvae!AP26&gt;0,larvae!AP26,"")</f>
        <v/>
      </c>
      <c r="Z22" s="113" t="str">
        <f>IF(larvae!AP27&gt;0,larvae!AP27,"")</f>
        <v/>
      </c>
      <c r="AA22" s="113" t="str">
        <f>IF(larvae!AP28&gt;0,larvae!AP28,"")</f>
        <v/>
      </c>
      <c r="AB22" s="113" t="str">
        <f>IF(larvae!AP29&gt;0,larvae!AP29,"")</f>
        <v/>
      </c>
      <c r="AC22" s="113" t="str">
        <f>IF(larvae!AP30&gt;0,larvae!AP30,"")</f>
        <v/>
      </c>
      <c r="AD22" s="113" t="str">
        <f>IF(larvae!AP31&gt;0,larvae!AP31,"")</f>
        <v/>
      </c>
      <c r="AE22" s="113" t="str">
        <f>IF(larvae!AP33&gt;0,larvae!AP33,"")</f>
        <v/>
      </c>
      <c r="AF22" s="113" t="str">
        <f>IF(larvae!AP34&gt;0,larvae!AP34,"")</f>
        <v/>
      </c>
      <c r="AG22" s="112" t="str">
        <f>IF(larvae!AP35&gt;0,larvae!AP35,"")</f>
        <v/>
      </c>
      <c r="AH22" s="113" t="str">
        <f>IF(larvae!AP37&gt;0,larvae!AP37,"")</f>
        <v/>
      </c>
      <c r="AI22" s="113" t="str">
        <f>IF(larvae!AP38&gt;0,larvae!AP38,"")</f>
        <v/>
      </c>
      <c r="AJ22" s="112" t="str">
        <f>IF(larvae!AP39&gt;0,larvae!AP39,"")</f>
        <v/>
      </c>
      <c r="AK22" s="113" t="str">
        <f>IF(larvae!AP41&gt;0,larvae!AP41,"")</f>
        <v/>
      </c>
      <c r="AL22" s="111" t="str">
        <f>IF(larvae!AP42&gt;0,larvae!AP42,"")</f>
        <v/>
      </c>
      <c r="AM22" s="112" t="str">
        <f>IF(larvae!AP43&gt;0,larvae!AP43,"")</f>
        <v/>
      </c>
      <c r="AN22" s="111" t="str">
        <f>IF(larvae!AP45&gt;0,larvae!AP45,"")</f>
        <v/>
      </c>
      <c r="AO22" s="111" t="str">
        <f>IF(larvae!AP46&gt;0,larvae!AP46,"")</f>
        <v/>
      </c>
      <c r="AP22" s="112" t="str">
        <f>IF(larvae!AP47&gt;0,larvae!AP47,"")</f>
        <v/>
      </c>
    </row>
    <row r="23" spans="1:42" x14ac:dyDescent="0.2">
      <c r="A23" s="149" t="str">
        <f t="shared" si="1"/>
        <v>Nebularmis auratus</v>
      </c>
      <c r="B23" s="79" t="str">
        <f t="shared" si="1"/>
        <v>MM.003</v>
      </c>
      <c r="C23" s="101">
        <f>larvae!AR1</f>
        <v>22</v>
      </c>
      <c r="D23" s="102" t="str">
        <f>IF(larvae!AR3&gt;0,larvae!AR3,"")</f>
        <v/>
      </c>
      <c r="E23" s="113" t="str">
        <f>IF(larvae!AR4&gt;0,larvae!AR4,"")</f>
        <v/>
      </c>
      <c r="F23" s="113" t="str">
        <f>IF(larvae!AR6&gt;0,larvae!AR6,"")</f>
        <v/>
      </c>
      <c r="G23" s="113" t="str">
        <f>IF(larvae!AR7&gt;0,larvae!AR7,"")</f>
        <v/>
      </c>
      <c r="H23" s="113" t="str">
        <f>IF(larvae!AR8&gt;0,larvae!AR8,"")</f>
        <v/>
      </c>
      <c r="I23" s="113" t="str">
        <f>IF(larvae!AR9&gt;0,larvae!AR9,"")</f>
        <v/>
      </c>
      <c r="J23" s="113" t="str">
        <f>IF(larvae!AR10&gt;0,larvae!AR10,"")</f>
        <v/>
      </c>
      <c r="K23" s="112" t="str">
        <f>IF(larvae!AR11&gt;0,larvae!AR11,"")</f>
        <v/>
      </c>
      <c r="L23" s="114" t="str">
        <f>IF(larvae!AR12&gt;0,larvae!AR12,"")</f>
        <v/>
      </c>
      <c r="M23" s="115" t="str">
        <f>IF(larvae!AR14&gt;0,larvae!AR14,"")</f>
        <v/>
      </c>
      <c r="N23" s="113" t="str">
        <f>IF(larvae!AR15&gt;0,larvae!AR15,"")</f>
        <v/>
      </c>
      <c r="O23" s="113" t="str">
        <f>IF(larvae!AR16&gt;0,larvae!AR16,"")</f>
        <v/>
      </c>
      <c r="P23" s="113" t="str">
        <f>IF(larvae!AR17&gt;0,larvae!AR17,"")</f>
        <v/>
      </c>
      <c r="Q23" s="113" t="str">
        <f>IF(larvae!AR18&gt;0,larvae!AR18,"")</f>
        <v/>
      </c>
      <c r="R23" s="113" t="str">
        <f>IF(larvae!AR19&gt;0,larvae!AR19,"")</f>
        <v/>
      </c>
      <c r="S23" s="113" t="str">
        <f>IF(larvae!AR20&gt;0,larvae!AR20,"")</f>
        <v/>
      </c>
      <c r="T23" s="113" t="str">
        <f>IF(larvae!AR21&gt;0,larvae!AR21,"")</f>
        <v/>
      </c>
      <c r="U23" s="113" t="str">
        <f>IF(larvae!AR22&gt;0,larvae!AR22,"")</f>
        <v/>
      </c>
      <c r="V23" s="113" t="str">
        <f>IF(larvae!AR23&gt;0,larvae!AR23,"")</f>
        <v/>
      </c>
      <c r="W23" s="113" t="str">
        <f>IF(larvae!AR24&gt;0,larvae!AR24,"")</f>
        <v/>
      </c>
      <c r="X23" s="113" t="str">
        <f>IF(larvae!AR25&gt;0,larvae!AR25,"")</f>
        <v/>
      </c>
      <c r="Y23" s="113" t="str">
        <f>IF(larvae!AR26&gt;0,larvae!AR26,"")</f>
        <v/>
      </c>
      <c r="Z23" s="113" t="str">
        <f>IF(larvae!AR27&gt;0,larvae!AR27,"")</f>
        <v/>
      </c>
      <c r="AA23" s="113" t="str">
        <f>IF(larvae!AR28&gt;0,larvae!AR28,"")</f>
        <v/>
      </c>
      <c r="AB23" s="113" t="str">
        <f>IF(larvae!AR29&gt;0,larvae!AR29,"")</f>
        <v/>
      </c>
      <c r="AC23" s="113" t="str">
        <f>IF(larvae!AR30&gt;0,larvae!AR30,"")</f>
        <v/>
      </c>
      <c r="AD23" s="113" t="str">
        <f>IF(larvae!AR31&gt;0,larvae!AR31,"")</f>
        <v/>
      </c>
      <c r="AE23" s="113" t="str">
        <f>IF(larvae!AR33&gt;0,larvae!AR33,"")</f>
        <v/>
      </c>
      <c r="AF23" s="113" t="str">
        <f>IF(larvae!AR34&gt;0,larvae!AR34,"")</f>
        <v/>
      </c>
      <c r="AG23" s="112" t="str">
        <f>IF(larvae!AR35&gt;0,larvae!AR35,"")</f>
        <v/>
      </c>
      <c r="AH23" s="113" t="str">
        <f>IF(larvae!AR37&gt;0,larvae!AR37,"")</f>
        <v/>
      </c>
      <c r="AI23" s="113" t="str">
        <f>IF(larvae!AR38&gt;0,larvae!AR38,"")</f>
        <v/>
      </c>
      <c r="AJ23" s="112" t="str">
        <f>IF(larvae!AR39&gt;0,larvae!AR39,"")</f>
        <v/>
      </c>
      <c r="AK23" s="113" t="str">
        <f>IF(larvae!AR41&gt;0,larvae!AR41,"")</f>
        <v/>
      </c>
      <c r="AL23" s="111" t="str">
        <f>IF(larvae!AR42&gt;0,larvae!AR42,"")</f>
        <v/>
      </c>
      <c r="AM23" s="112" t="str">
        <f>IF(larvae!AR43&gt;0,larvae!AR43,"")</f>
        <v/>
      </c>
      <c r="AN23" s="111" t="str">
        <f>IF(larvae!AR45&gt;0,larvae!AR45,"")</f>
        <v/>
      </c>
      <c r="AO23" s="111" t="str">
        <f>IF(larvae!AR46&gt;0,larvae!AR46,"")</f>
        <v/>
      </c>
      <c r="AP23" s="112" t="str">
        <f>IF(larvae!AR47&gt;0,larvae!AR47,"")</f>
        <v/>
      </c>
    </row>
    <row r="24" spans="1:42" x14ac:dyDescent="0.2">
      <c r="A24" s="149" t="str">
        <f t="shared" si="1"/>
        <v>Nebularmis auratus</v>
      </c>
      <c r="B24" s="79" t="str">
        <f t="shared" si="1"/>
        <v>MM.003</v>
      </c>
      <c r="C24" s="101">
        <f>larvae!AT1</f>
        <v>23</v>
      </c>
      <c r="D24" s="102" t="str">
        <f>IF(larvae!AT3&gt;0,larvae!AT3,"")</f>
        <v/>
      </c>
      <c r="E24" s="113" t="str">
        <f>IF(larvae!AT4&gt;0,larvae!AT4,"")</f>
        <v/>
      </c>
      <c r="F24" s="113" t="str">
        <f>IF(larvae!AT6&gt;0,larvae!AT6,"")</f>
        <v/>
      </c>
      <c r="G24" s="113" t="str">
        <f>IF(larvae!AT7&gt;0,larvae!AT7,"")</f>
        <v/>
      </c>
      <c r="H24" s="113" t="str">
        <f>IF(larvae!AT8&gt;0,larvae!AT8,"")</f>
        <v/>
      </c>
      <c r="I24" s="113" t="str">
        <f>IF(larvae!AT9&gt;0,larvae!AT9,"")</f>
        <v/>
      </c>
      <c r="J24" s="113" t="str">
        <f>IF(larvae!AT10&gt;0,larvae!AT10,"")</f>
        <v/>
      </c>
      <c r="K24" s="112" t="str">
        <f>IF(larvae!AT11&gt;0,larvae!AT11,"")</f>
        <v/>
      </c>
      <c r="L24" s="114" t="str">
        <f>IF(larvae!AT12&gt;0,larvae!AT12,"")</f>
        <v/>
      </c>
      <c r="M24" s="115" t="str">
        <f>IF(larvae!AT14&gt;0,larvae!AT14,"")</f>
        <v/>
      </c>
      <c r="N24" s="113" t="str">
        <f>IF(larvae!AT15&gt;0,larvae!AT15,"")</f>
        <v/>
      </c>
      <c r="O24" s="113" t="str">
        <f>IF(larvae!AT16&gt;0,larvae!AT16,"")</f>
        <v/>
      </c>
      <c r="P24" s="113" t="str">
        <f>IF(larvae!AT17&gt;0,larvae!AT17,"")</f>
        <v/>
      </c>
      <c r="Q24" s="113" t="str">
        <f>IF(larvae!AT18&gt;0,larvae!AT18,"")</f>
        <v/>
      </c>
      <c r="R24" s="113" t="str">
        <f>IF(larvae!AT19&gt;0,larvae!AT19,"")</f>
        <v/>
      </c>
      <c r="S24" s="113" t="str">
        <f>IF(larvae!AT20&gt;0,larvae!AT20,"")</f>
        <v/>
      </c>
      <c r="T24" s="113" t="str">
        <f>IF(larvae!AT21&gt;0,larvae!AT21,"")</f>
        <v/>
      </c>
      <c r="U24" s="113" t="str">
        <f>IF(larvae!AT22&gt;0,larvae!AT22,"")</f>
        <v/>
      </c>
      <c r="V24" s="113" t="str">
        <f>IF(larvae!AT23&gt;0,larvae!AT23,"")</f>
        <v/>
      </c>
      <c r="W24" s="113" t="str">
        <f>IF(larvae!AT24&gt;0,larvae!AT24,"")</f>
        <v/>
      </c>
      <c r="X24" s="113" t="str">
        <f>IF(larvae!AT25&gt;0,larvae!AT25,"")</f>
        <v/>
      </c>
      <c r="Y24" s="113" t="str">
        <f>IF(larvae!AT26&gt;0,larvae!AT26,"")</f>
        <v/>
      </c>
      <c r="Z24" s="113" t="str">
        <f>IF(larvae!AT27&gt;0,larvae!AT27,"")</f>
        <v/>
      </c>
      <c r="AA24" s="113" t="str">
        <f>IF(larvae!AT28&gt;0,larvae!AT28,"")</f>
        <v/>
      </c>
      <c r="AB24" s="113" t="str">
        <f>IF(larvae!AT29&gt;0,larvae!AT29,"")</f>
        <v/>
      </c>
      <c r="AC24" s="113" t="str">
        <f>IF(larvae!AT30&gt;0,larvae!AT30,"")</f>
        <v/>
      </c>
      <c r="AD24" s="113" t="str">
        <f>IF(larvae!AT31&gt;0,larvae!AT31,"")</f>
        <v/>
      </c>
      <c r="AE24" s="113" t="str">
        <f>IF(larvae!AT33&gt;0,larvae!AT33,"")</f>
        <v/>
      </c>
      <c r="AF24" s="113" t="str">
        <f>IF(larvae!AT34&gt;0,larvae!AT34,"")</f>
        <v/>
      </c>
      <c r="AG24" s="112" t="str">
        <f>IF(larvae!AT35&gt;0,larvae!AT35,"")</f>
        <v/>
      </c>
      <c r="AH24" s="113" t="str">
        <f>IF(larvae!AT37&gt;0,larvae!AT37,"")</f>
        <v/>
      </c>
      <c r="AI24" s="113" t="str">
        <f>IF(larvae!AT38&gt;0,larvae!AT38,"")</f>
        <v/>
      </c>
      <c r="AJ24" s="112" t="str">
        <f>IF(larvae!AT39&gt;0,larvae!AT39,"")</f>
        <v/>
      </c>
      <c r="AK24" s="113" t="str">
        <f>IF(larvae!AT41&gt;0,larvae!AT41,"")</f>
        <v/>
      </c>
      <c r="AL24" s="111" t="str">
        <f>IF(larvae!AT42&gt;0,larvae!AT42,"")</f>
        <v/>
      </c>
      <c r="AM24" s="112" t="str">
        <f>IF(larvae!AT43&gt;0,larvae!AT43,"")</f>
        <v/>
      </c>
      <c r="AN24" s="111" t="str">
        <f>IF(larvae!AT45&gt;0,larvae!AT45,"")</f>
        <v/>
      </c>
      <c r="AO24" s="111" t="str">
        <f>IF(larvae!AT46&gt;0,larvae!AT46,"")</f>
        <v/>
      </c>
      <c r="AP24" s="112" t="str">
        <f>IF(larvae!AT47&gt;0,larvae!AT47,"")</f>
        <v/>
      </c>
    </row>
    <row r="25" spans="1:42" x14ac:dyDescent="0.2">
      <c r="A25" s="149" t="str">
        <f t="shared" si="1"/>
        <v>Nebularmis auratus</v>
      </c>
      <c r="B25" s="79" t="str">
        <f t="shared" si="1"/>
        <v>MM.003</v>
      </c>
      <c r="C25" s="101">
        <f>larvae!AV1</f>
        <v>24</v>
      </c>
      <c r="D25" s="102" t="str">
        <f>IF(larvae!AV3&gt;0,larvae!AV3,"")</f>
        <v/>
      </c>
      <c r="E25" s="113" t="str">
        <f>IF(larvae!AV4&gt;0,larvae!AV4,"")</f>
        <v/>
      </c>
      <c r="F25" s="113" t="str">
        <f>IF(larvae!AV6&gt;0,larvae!AV6,"")</f>
        <v/>
      </c>
      <c r="G25" s="113" t="str">
        <f>IF(larvae!AV7&gt;0,larvae!AV7,"")</f>
        <v/>
      </c>
      <c r="H25" s="113" t="str">
        <f>IF(larvae!AV8&gt;0,larvae!AV8,"")</f>
        <v/>
      </c>
      <c r="I25" s="113" t="str">
        <f>IF(larvae!AV9&gt;0,larvae!AV9,"")</f>
        <v/>
      </c>
      <c r="J25" s="113" t="str">
        <f>IF(larvae!AV10&gt;0,larvae!AV10,"")</f>
        <v/>
      </c>
      <c r="K25" s="112" t="str">
        <f>IF(larvae!AV11&gt;0,larvae!AV11,"")</f>
        <v/>
      </c>
      <c r="L25" s="114" t="str">
        <f>IF(larvae!AV12&gt;0,larvae!AV12,"")</f>
        <v/>
      </c>
      <c r="M25" s="115" t="str">
        <f>IF(larvae!AV14&gt;0,larvae!AV14,"")</f>
        <v/>
      </c>
      <c r="N25" s="113" t="str">
        <f>IF(larvae!AV15&gt;0,larvae!AV15,"")</f>
        <v/>
      </c>
      <c r="O25" s="113" t="str">
        <f>IF(larvae!AV16&gt;0,larvae!AV16,"")</f>
        <v/>
      </c>
      <c r="P25" s="113" t="str">
        <f>IF(larvae!AV17&gt;0,larvae!AV17,"")</f>
        <v/>
      </c>
      <c r="Q25" s="113" t="str">
        <f>IF(larvae!AV18&gt;0,larvae!AV18,"")</f>
        <v/>
      </c>
      <c r="R25" s="113" t="str">
        <f>IF(larvae!AV19&gt;0,larvae!AV19,"")</f>
        <v/>
      </c>
      <c r="S25" s="113" t="str">
        <f>IF(larvae!AV20&gt;0,larvae!AV20,"")</f>
        <v/>
      </c>
      <c r="T25" s="113" t="str">
        <f>IF(larvae!AV21&gt;0,larvae!AV21,"")</f>
        <v/>
      </c>
      <c r="U25" s="113" t="str">
        <f>IF(larvae!AV22&gt;0,larvae!AV22,"")</f>
        <v/>
      </c>
      <c r="V25" s="113" t="str">
        <f>IF(larvae!AV23&gt;0,larvae!AV23,"")</f>
        <v/>
      </c>
      <c r="W25" s="113" t="str">
        <f>IF(larvae!AV24&gt;0,larvae!AV24,"")</f>
        <v/>
      </c>
      <c r="X25" s="113" t="str">
        <f>IF(larvae!AV25&gt;0,larvae!AV25,"")</f>
        <v/>
      </c>
      <c r="Y25" s="113" t="str">
        <f>IF(larvae!AV26&gt;0,larvae!AV26,"")</f>
        <v/>
      </c>
      <c r="Z25" s="113" t="str">
        <f>IF(larvae!AV27&gt;0,larvae!AV27,"")</f>
        <v/>
      </c>
      <c r="AA25" s="113" t="str">
        <f>IF(larvae!AV28&gt;0,larvae!AV28,"")</f>
        <v/>
      </c>
      <c r="AB25" s="113" t="str">
        <f>IF(larvae!AV29&gt;0,larvae!AV29,"")</f>
        <v/>
      </c>
      <c r="AC25" s="113" t="str">
        <f>IF(larvae!AV30&gt;0,larvae!AV30,"")</f>
        <v/>
      </c>
      <c r="AD25" s="113" t="str">
        <f>IF(larvae!AV31&gt;0,larvae!AV31,"")</f>
        <v/>
      </c>
      <c r="AE25" s="113" t="str">
        <f>IF(larvae!AV33&gt;0,larvae!AV33,"")</f>
        <v/>
      </c>
      <c r="AF25" s="113" t="str">
        <f>IF(larvae!AV34&gt;0,larvae!AV34,"")</f>
        <v/>
      </c>
      <c r="AG25" s="112" t="str">
        <f>IF(larvae!AV35&gt;0,larvae!AV35,"")</f>
        <v/>
      </c>
      <c r="AH25" s="113" t="str">
        <f>IF(larvae!AV37&gt;0,larvae!AV37,"")</f>
        <v/>
      </c>
      <c r="AI25" s="113" t="str">
        <f>IF(larvae!AV38&gt;0,larvae!AV38,"")</f>
        <v/>
      </c>
      <c r="AJ25" s="112" t="str">
        <f>IF(larvae!AV39&gt;0,larvae!AV39,"")</f>
        <v/>
      </c>
      <c r="AK25" s="113" t="str">
        <f>IF(larvae!AV41&gt;0,larvae!AV41,"")</f>
        <v/>
      </c>
      <c r="AL25" s="111" t="str">
        <f>IF(larvae!AV42&gt;0,larvae!AV42,"")</f>
        <v/>
      </c>
      <c r="AM25" s="112" t="str">
        <f>IF(larvae!AV43&gt;0,larvae!AV43,"")</f>
        <v/>
      </c>
      <c r="AN25" s="111" t="str">
        <f>IF(larvae!AV45&gt;0,larvae!AV45,"")</f>
        <v/>
      </c>
      <c r="AO25" s="111" t="str">
        <f>IF(larvae!AV46&gt;0,larvae!AV46,"")</f>
        <v/>
      </c>
      <c r="AP25" s="112" t="str">
        <f>IF(larvae!AV47&gt;0,larvae!AV47,"")</f>
        <v/>
      </c>
    </row>
    <row r="26" spans="1:42" x14ac:dyDescent="0.2">
      <c r="A26" s="149" t="str">
        <f t="shared" si="1"/>
        <v>Nebularmis auratus</v>
      </c>
      <c r="B26" s="79" t="str">
        <f t="shared" si="1"/>
        <v>MM.003</v>
      </c>
      <c r="C26" s="101">
        <f>larvae!AX1</f>
        <v>25</v>
      </c>
      <c r="D26" s="102" t="str">
        <f>IF(larvae!AX3&gt;0,larvae!AX3,"")</f>
        <v/>
      </c>
      <c r="E26" s="113" t="str">
        <f>IF(larvae!AX4&gt;0,larvae!AX4,"")</f>
        <v/>
      </c>
      <c r="F26" s="113" t="str">
        <f>IF(larvae!AX6&gt;0,larvae!AX6,"")</f>
        <v/>
      </c>
      <c r="G26" s="113" t="str">
        <f>IF(larvae!AX7&gt;0,larvae!AX7,"")</f>
        <v/>
      </c>
      <c r="H26" s="113" t="str">
        <f>IF(larvae!AX8&gt;0,larvae!AX8,"")</f>
        <v/>
      </c>
      <c r="I26" s="113" t="str">
        <f>IF(larvae!AX9&gt;0,larvae!AX9,"")</f>
        <v/>
      </c>
      <c r="J26" s="113" t="str">
        <f>IF(larvae!AX10&gt;0,larvae!AX10,"")</f>
        <v/>
      </c>
      <c r="K26" s="112" t="str">
        <f>IF(larvae!AX11&gt;0,larvae!AX11,"")</f>
        <v/>
      </c>
      <c r="L26" s="114" t="str">
        <f>IF(larvae!AX12&gt;0,larvae!AX12,"")</f>
        <v/>
      </c>
      <c r="M26" s="115" t="str">
        <f>IF(larvae!AX14&gt;0,larvae!AX14,"")</f>
        <v/>
      </c>
      <c r="N26" s="113" t="str">
        <f>IF(larvae!AX15&gt;0,larvae!AX15,"")</f>
        <v/>
      </c>
      <c r="O26" s="113" t="str">
        <f>IF(larvae!AX16&gt;0,larvae!AX16,"")</f>
        <v/>
      </c>
      <c r="P26" s="113" t="str">
        <f>IF(larvae!AX17&gt;0,larvae!AX17,"")</f>
        <v/>
      </c>
      <c r="Q26" s="113" t="str">
        <f>IF(larvae!AX18&gt;0,larvae!AX18,"")</f>
        <v/>
      </c>
      <c r="R26" s="113" t="str">
        <f>IF(larvae!AX19&gt;0,larvae!AX19,"")</f>
        <v/>
      </c>
      <c r="S26" s="113" t="str">
        <f>IF(larvae!AX20&gt;0,larvae!AX20,"")</f>
        <v/>
      </c>
      <c r="T26" s="113" t="str">
        <f>IF(larvae!AX21&gt;0,larvae!AX21,"")</f>
        <v/>
      </c>
      <c r="U26" s="113" t="str">
        <f>IF(larvae!AX22&gt;0,larvae!AX22,"")</f>
        <v/>
      </c>
      <c r="V26" s="113" t="str">
        <f>IF(larvae!AX23&gt;0,larvae!AX23,"")</f>
        <v/>
      </c>
      <c r="W26" s="113" t="str">
        <f>IF(larvae!AX24&gt;0,larvae!AX24,"")</f>
        <v/>
      </c>
      <c r="X26" s="113" t="str">
        <f>IF(larvae!AX25&gt;0,larvae!AX25,"")</f>
        <v/>
      </c>
      <c r="Y26" s="113" t="str">
        <f>IF(larvae!AX26&gt;0,larvae!AX26,"")</f>
        <v/>
      </c>
      <c r="Z26" s="113" t="str">
        <f>IF(larvae!AX27&gt;0,larvae!AX27,"")</f>
        <v/>
      </c>
      <c r="AA26" s="113" t="str">
        <f>IF(larvae!AX28&gt;0,larvae!AX28,"")</f>
        <v/>
      </c>
      <c r="AB26" s="113" t="str">
        <f>IF(larvae!AX29&gt;0,larvae!AX29,"")</f>
        <v/>
      </c>
      <c r="AC26" s="113" t="str">
        <f>IF(larvae!AX30&gt;0,larvae!AX30,"")</f>
        <v/>
      </c>
      <c r="AD26" s="113" t="str">
        <f>IF(larvae!AX31&gt;0,larvae!AX31,"")</f>
        <v/>
      </c>
      <c r="AE26" s="113" t="str">
        <f>IF(larvae!AX33&gt;0,larvae!AX33,"")</f>
        <v/>
      </c>
      <c r="AF26" s="113" t="str">
        <f>IF(larvae!AX34&gt;0,larvae!AX34,"")</f>
        <v/>
      </c>
      <c r="AG26" s="112" t="str">
        <f>IF(larvae!AX35&gt;0,larvae!AX35,"")</f>
        <v/>
      </c>
      <c r="AH26" s="113" t="str">
        <f>IF(larvae!AX37&gt;0,larvae!AX37,"")</f>
        <v/>
      </c>
      <c r="AI26" s="113" t="str">
        <f>IF(larvae!AX38&gt;0,larvae!AX38,"")</f>
        <v/>
      </c>
      <c r="AJ26" s="112" t="str">
        <f>IF(larvae!AX39&gt;0,larvae!AX39,"")</f>
        <v/>
      </c>
      <c r="AK26" s="113" t="str">
        <f>IF(larvae!AX41&gt;0,larvae!AX41,"")</f>
        <v/>
      </c>
      <c r="AL26" s="111" t="str">
        <f>IF(larvae!AX42&gt;0,larvae!AX42,"")</f>
        <v/>
      </c>
      <c r="AM26" s="112" t="str">
        <f>IF(larvae!AX43&gt;0,larvae!AX43,"")</f>
        <v/>
      </c>
      <c r="AN26" s="111" t="str">
        <f>IF(larvae!AX45&gt;0,larvae!AX45,"")</f>
        <v/>
      </c>
      <c r="AO26" s="111" t="str">
        <f>IF(larvae!AX46&gt;0,larvae!AX46,"")</f>
        <v/>
      </c>
      <c r="AP26" s="112" t="str">
        <f>IF(larvae!AX47&gt;0,larvae!AX47,"")</f>
        <v/>
      </c>
    </row>
    <row r="27" spans="1:42" x14ac:dyDescent="0.2">
      <c r="A27" s="149" t="str">
        <f t="shared" si="1"/>
        <v>Nebularmis auratus</v>
      </c>
      <c r="B27" s="79" t="str">
        <f t="shared" si="1"/>
        <v>MM.003</v>
      </c>
      <c r="C27" s="101">
        <f>larvae!AZ1</f>
        <v>26</v>
      </c>
      <c r="D27" s="102" t="str">
        <f>IF(larvae!AZ3&gt;0,larvae!AZ3,"")</f>
        <v/>
      </c>
      <c r="E27" s="113" t="str">
        <f>IF(larvae!AZ4&gt;0,larvae!AZ4,"")</f>
        <v/>
      </c>
      <c r="F27" s="113" t="str">
        <f>IF(larvae!AZ6&gt;0,larvae!AZ6,"")</f>
        <v/>
      </c>
      <c r="G27" s="113" t="str">
        <f>IF(larvae!AZ7&gt;0,larvae!AZ7,"")</f>
        <v/>
      </c>
      <c r="H27" s="113" t="str">
        <f>IF(larvae!AZ8&gt;0,larvae!AZ8,"")</f>
        <v/>
      </c>
      <c r="I27" s="113" t="str">
        <f>IF(larvae!AZ9&gt;0,larvae!AZ9,"")</f>
        <v/>
      </c>
      <c r="J27" s="113" t="str">
        <f>IF(larvae!AZ10&gt;0,larvae!AZ10,"")</f>
        <v/>
      </c>
      <c r="K27" s="112" t="str">
        <f>IF(larvae!AZ11&gt;0,larvae!AZ11,"")</f>
        <v/>
      </c>
      <c r="L27" s="114" t="str">
        <f>IF(larvae!AZ12&gt;0,larvae!AZ12,"")</f>
        <v/>
      </c>
      <c r="M27" s="115" t="str">
        <f>IF(larvae!AZ14&gt;0,larvae!AZ14,"")</f>
        <v/>
      </c>
      <c r="N27" s="113" t="str">
        <f>IF(larvae!AZ15&gt;0,larvae!AZ15,"")</f>
        <v/>
      </c>
      <c r="O27" s="113" t="str">
        <f>IF(larvae!AZ16&gt;0,larvae!AZ16,"")</f>
        <v/>
      </c>
      <c r="P27" s="113" t="str">
        <f>IF(larvae!AZ17&gt;0,larvae!AZ17,"")</f>
        <v/>
      </c>
      <c r="Q27" s="113" t="str">
        <f>IF(larvae!AZ18&gt;0,larvae!AZ18,"")</f>
        <v/>
      </c>
      <c r="R27" s="113" t="str">
        <f>IF(larvae!AZ19&gt;0,larvae!AZ19,"")</f>
        <v/>
      </c>
      <c r="S27" s="113" t="str">
        <f>IF(larvae!AZ20&gt;0,larvae!AZ20,"")</f>
        <v/>
      </c>
      <c r="T27" s="113" t="str">
        <f>IF(larvae!AZ21&gt;0,larvae!AZ21,"")</f>
        <v/>
      </c>
      <c r="U27" s="113" t="str">
        <f>IF(larvae!AZ22&gt;0,larvae!AZ22,"")</f>
        <v/>
      </c>
      <c r="V27" s="113" t="str">
        <f>IF(larvae!AZ23&gt;0,larvae!AZ23,"")</f>
        <v/>
      </c>
      <c r="W27" s="113" t="str">
        <f>IF(larvae!AZ24&gt;0,larvae!AZ24,"")</f>
        <v/>
      </c>
      <c r="X27" s="113" t="str">
        <f>IF(larvae!AZ25&gt;0,larvae!AZ25,"")</f>
        <v/>
      </c>
      <c r="Y27" s="113" t="str">
        <f>IF(larvae!AZ26&gt;0,larvae!AZ26,"")</f>
        <v/>
      </c>
      <c r="Z27" s="113" t="str">
        <f>IF(larvae!AZ27&gt;0,larvae!AZ27,"")</f>
        <v/>
      </c>
      <c r="AA27" s="113" t="str">
        <f>IF(larvae!AZ28&gt;0,larvae!AZ28,"")</f>
        <v/>
      </c>
      <c r="AB27" s="113" t="str">
        <f>IF(larvae!AZ29&gt;0,larvae!AZ29,"")</f>
        <v/>
      </c>
      <c r="AC27" s="113" t="str">
        <f>IF(larvae!AZ30&gt;0,larvae!AZ30,"")</f>
        <v/>
      </c>
      <c r="AD27" s="113" t="str">
        <f>IF(larvae!AZ31&gt;0,larvae!AZ31,"")</f>
        <v/>
      </c>
      <c r="AE27" s="113" t="str">
        <f>IF(larvae!AZ33&gt;0,larvae!AZ33,"")</f>
        <v/>
      </c>
      <c r="AF27" s="113" t="str">
        <f>IF(larvae!AZ34&gt;0,larvae!AZ34,"")</f>
        <v/>
      </c>
      <c r="AG27" s="112" t="str">
        <f>IF(larvae!AZ35&gt;0,larvae!AZ35,"")</f>
        <v/>
      </c>
      <c r="AH27" s="113" t="str">
        <f>IF(larvae!AZ37&gt;0,larvae!AZ37,"")</f>
        <v/>
      </c>
      <c r="AI27" s="113" t="str">
        <f>IF(larvae!AZ38&gt;0,larvae!AZ38,"")</f>
        <v/>
      </c>
      <c r="AJ27" s="112" t="str">
        <f>IF(larvae!AZ39&gt;0,larvae!AZ39,"")</f>
        <v/>
      </c>
      <c r="AK27" s="113" t="str">
        <f>IF(larvae!AZ41&gt;0,larvae!AZ41,"")</f>
        <v/>
      </c>
      <c r="AL27" s="111" t="str">
        <f>IF(larvae!AZ42&gt;0,larvae!AZ42,"")</f>
        <v/>
      </c>
      <c r="AM27" s="112" t="str">
        <f>IF(larvae!AZ43&gt;0,larvae!AZ43,"")</f>
        <v/>
      </c>
      <c r="AN27" s="111" t="str">
        <f>IF(larvae!AZ45&gt;0,larvae!AZ45,"")</f>
        <v/>
      </c>
      <c r="AO27" s="111" t="str">
        <f>IF(larvae!AZ46&gt;0,larvae!AZ46,"")</f>
        <v/>
      </c>
      <c r="AP27" s="112" t="str">
        <f>IF(larvae!AZ47&gt;0,larvae!AZ47,"")</f>
        <v/>
      </c>
    </row>
    <row r="28" spans="1:42" x14ac:dyDescent="0.2">
      <c r="A28" s="149" t="str">
        <f t="shared" si="1"/>
        <v>Nebularmis auratus</v>
      </c>
      <c r="B28" s="79" t="str">
        <f t="shared" si="1"/>
        <v>MM.003</v>
      </c>
      <c r="C28" s="101">
        <f>larvae!BB1</f>
        <v>27</v>
      </c>
      <c r="D28" s="102" t="str">
        <f>IF(larvae!BB3&gt;0,larvae!BB3,"")</f>
        <v/>
      </c>
      <c r="E28" s="113" t="str">
        <f>IF(larvae!BB4&gt;0,larvae!BB4,"")</f>
        <v/>
      </c>
      <c r="F28" s="113" t="str">
        <f>IF(larvae!BB6&gt;0,larvae!BB6,"")</f>
        <v/>
      </c>
      <c r="G28" s="113" t="str">
        <f>IF(larvae!BB7&gt;0,larvae!BB7,"")</f>
        <v/>
      </c>
      <c r="H28" s="113" t="str">
        <f>IF(larvae!BB8&gt;0,larvae!BB8,"")</f>
        <v/>
      </c>
      <c r="I28" s="113" t="str">
        <f>IF(larvae!BB9&gt;0,larvae!BB9,"")</f>
        <v/>
      </c>
      <c r="J28" s="113" t="str">
        <f>IF(larvae!BB10&gt;0,larvae!BB10,"")</f>
        <v/>
      </c>
      <c r="K28" s="112" t="str">
        <f>IF(larvae!BB11&gt;0,larvae!BB11,"")</f>
        <v/>
      </c>
      <c r="L28" s="114" t="str">
        <f>IF(larvae!BB12&gt;0,larvae!BB12,"")</f>
        <v/>
      </c>
      <c r="M28" s="115" t="str">
        <f>IF(larvae!BB14&gt;0,larvae!BB14,"")</f>
        <v/>
      </c>
      <c r="N28" s="113" t="str">
        <f>IF(larvae!BB15&gt;0,larvae!BB15,"")</f>
        <v/>
      </c>
      <c r="O28" s="113" t="str">
        <f>IF(larvae!BB16&gt;0,larvae!BB16,"")</f>
        <v/>
      </c>
      <c r="P28" s="113" t="str">
        <f>IF(larvae!BB17&gt;0,larvae!BB17,"")</f>
        <v/>
      </c>
      <c r="Q28" s="113" t="str">
        <f>IF(larvae!BB18&gt;0,larvae!BB18,"")</f>
        <v/>
      </c>
      <c r="R28" s="113" t="str">
        <f>IF(larvae!BB19&gt;0,larvae!BB19,"")</f>
        <v/>
      </c>
      <c r="S28" s="113" t="str">
        <f>IF(larvae!BB20&gt;0,larvae!BB20,"")</f>
        <v/>
      </c>
      <c r="T28" s="113" t="str">
        <f>IF(larvae!BB21&gt;0,larvae!BB21,"")</f>
        <v/>
      </c>
      <c r="U28" s="113" t="str">
        <f>IF(larvae!BB22&gt;0,larvae!BB22,"")</f>
        <v/>
      </c>
      <c r="V28" s="113" t="str">
        <f>IF(larvae!BB23&gt;0,larvae!BB23,"")</f>
        <v/>
      </c>
      <c r="W28" s="113" t="str">
        <f>IF(larvae!BB24&gt;0,larvae!BB24,"")</f>
        <v/>
      </c>
      <c r="X28" s="113" t="str">
        <f>IF(larvae!BB25&gt;0,larvae!BB25,"")</f>
        <v/>
      </c>
      <c r="Y28" s="113" t="str">
        <f>IF(larvae!BB26&gt;0,larvae!BB26,"")</f>
        <v/>
      </c>
      <c r="Z28" s="113" t="str">
        <f>IF(larvae!BB27&gt;0,larvae!BB27,"")</f>
        <v/>
      </c>
      <c r="AA28" s="113" t="str">
        <f>IF(larvae!BB28&gt;0,larvae!BB28,"")</f>
        <v/>
      </c>
      <c r="AB28" s="113" t="str">
        <f>IF(larvae!BB29&gt;0,larvae!BB29,"")</f>
        <v/>
      </c>
      <c r="AC28" s="113" t="str">
        <f>IF(larvae!BB30&gt;0,larvae!BB30,"")</f>
        <v/>
      </c>
      <c r="AD28" s="113" t="str">
        <f>IF(larvae!BB31&gt;0,larvae!BB31,"")</f>
        <v/>
      </c>
      <c r="AE28" s="113" t="str">
        <f>IF(larvae!BB33&gt;0,larvae!BB33,"")</f>
        <v/>
      </c>
      <c r="AF28" s="113" t="str">
        <f>IF(larvae!BB34&gt;0,larvae!BB34,"")</f>
        <v/>
      </c>
      <c r="AG28" s="112" t="str">
        <f>IF(larvae!BB35&gt;0,larvae!BB35,"")</f>
        <v/>
      </c>
      <c r="AH28" s="113" t="str">
        <f>IF(larvae!BB37&gt;0,larvae!BB37,"")</f>
        <v/>
      </c>
      <c r="AI28" s="113" t="str">
        <f>IF(larvae!BB38&gt;0,larvae!BB38,"")</f>
        <v/>
      </c>
      <c r="AJ28" s="112" t="str">
        <f>IF(larvae!BB39&gt;0,larvae!BB39,"")</f>
        <v/>
      </c>
      <c r="AK28" s="113" t="str">
        <f>IF(larvae!BB41&gt;0,larvae!BB41,"")</f>
        <v/>
      </c>
      <c r="AL28" s="111" t="str">
        <f>IF(larvae!BB42&gt;0,larvae!BB42,"")</f>
        <v/>
      </c>
      <c r="AM28" s="112" t="str">
        <f>IF(larvae!BB43&gt;0,larvae!BB43,"")</f>
        <v/>
      </c>
      <c r="AN28" s="111" t="str">
        <f>IF(larvae!BB45&gt;0,larvae!BB45,"")</f>
        <v/>
      </c>
      <c r="AO28" s="111" t="str">
        <f>IF(larvae!BB46&gt;0,larvae!BB46,"")</f>
        <v/>
      </c>
      <c r="AP28" s="112" t="str">
        <f>IF(larvae!BB47&gt;0,larvae!BB47,"")</f>
        <v/>
      </c>
    </row>
    <row r="29" spans="1:42" x14ac:dyDescent="0.2">
      <c r="A29" s="149" t="str">
        <f t="shared" si="1"/>
        <v>Nebularmis auratus</v>
      </c>
      <c r="B29" s="79" t="str">
        <f t="shared" si="1"/>
        <v>MM.003</v>
      </c>
      <c r="C29" s="101">
        <f>larvae!BD1</f>
        <v>28</v>
      </c>
      <c r="D29" s="102" t="str">
        <f>IF(larvae!BD3&gt;0,larvae!BD3,"")</f>
        <v/>
      </c>
      <c r="E29" s="113" t="str">
        <f>IF(larvae!BD4&gt;0,larvae!BD4,"")</f>
        <v/>
      </c>
      <c r="F29" s="113" t="str">
        <f>IF(larvae!BD6&gt;0,larvae!BD6,"")</f>
        <v/>
      </c>
      <c r="G29" s="113" t="str">
        <f>IF(larvae!BD7&gt;0,larvae!BD7,"")</f>
        <v/>
      </c>
      <c r="H29" s="113" t="str">
        <f>IF(larvae!BD8&gt;0,larvae!BD8,"")</f>
        <v/>
      </c>
      <c r="I29" s="113" t="str">
        <f>IF(larvae!BD9&gt;0,larvae!BD9,"")</f>
        <v/>
      </c>
      <c r="J29" s="113" t="str">
        <f>IF(larvae!BD10&gt;0,larvae!BD10,"")</f>
        <v/>
      </c>
      <c r="K29" s="112" t="str">
        <f>IF(larvae!BD11&gt;0,larvae!BD11,"")</f>
        <v/>
      </c>
      <c r="L29" s="114" t="str">
        <f>IF(larvae!BD12&gt;0,larvae!BD12,"")</f>
        <v/>
      </c>
      <c r="M29" s="115" t="str">
        <f>IF(larvae!BD14&gt;0,larvae!BD14,"")</f>
        <v/>
      </c>
      <c r="N29" s="113" t="str">
        <f>IF(larvae!BD15&gt;0,larvae!BD15,"")</f>
        <v/>
      </c>
      <c r="O29" s="113" t="str">
        <f>IF(larvae!BD16&gt;0,larvae!BD16,"")</f>
        <v/>
      </c>
      <c r="P29" s="113" t="str">
        <f>IF(larvae!BD17&gt;0,larvae!BD17,"")</f>
        <v/>
      </c>
      <c r="Q29" s="113" t="str">
        <f>IF(larvae!BD18&gt;0,larvae!BD18,"")</f>
        <v/>
      </c>
      <c r="R29" s="113" t="str">
        <f>IF(larvae!BD19&gt;0,larvae!BD19,"")</f>
        <v/>
      </c>
      <c r="S29" s="113" t="str">
        <f>IF(larvae!BD20&gt;0,larvae!BD20,"")</f>
        <v/>
      </c>
      <c r="T29" s="113" t="str">
        <f>IF(larvae!BD21&gt;0,larvae!BD21,"")</f>
        <v/>
      </c>
      <c r="U29" s="113" t="str">
        <f>IF(larvae!BD22&gt;0,larvae!BD22,"")</f>
        <v/>
      </c>
      <c r="V29" s="113" t="str">
        <f>IF(larvae!BD23&gt;0,larvae!BD23,"")</f>
        <v/>
      </c>
      <c r="W29" s="113" t="str">
        <f>IF(larvae!BD24&gt;0,larvae!BD24,"")</f>
        <v/>
      </c>
      <c r="X29" s="113" t="str">
        <f>IF(larvae!BD25&gt;0,larvae!BD25,"")</f>
        <v/>
      </c>
      <c r="Y29" s="113" t="str">
        <f>IF(larvae!BD26&gt;0,larvae!BD26,"")</f>
        <v/>
      </c>
      <c r="Z29" s="113" t="str">
        <f>IF(larvae!BD27&gt;0,larvae!BD27,"")</f>
        <v/>
      </c>
      <c r="AA29" s="113" t="str">
        <f>IF(larvae!BD28&gt;0,larvae!BD28,"")</f>
        <v/>
      </c>
      <c r="AB29" s="113" t="str">
        <f>IF(larvae!BD29&gt;0,larvae!BD29,"")</f>
        <v/>
      </c>
      <c r="AC29" s="113" t="str">
        <f>IF(larvae!BD30&gt;0,larvae!BD30,"")</f>
        <v/>
      </c>
      <c r="AD29" s="113" t="str">
        <f>IF(larvae!BD31&gt;0,larvae!BD31,"")</f>
        <v/>
      </c>
      <c r="AE29" s="113" t="str">
        <f>IF(larvae!BD33&gt;0,larvae!BD33,"")</f>
        <v/>
      </c>
      <c r="AF29" s="113" t="str">
        <f>IF(larvae!BD34&gt;0,larvae!BD34,"")</f>
        <v/>
      </c>
      <c r="AG29" s="112" t="str">
        <f>IF(larvae!BD35&gt;0,larvae!BD35,"")</f>
        <v/>
      </c>
      <c r="AH29" s="113" t="str">
        <f>IF(larvae!BD37&gt;0,larvae!BD37,"")</f>
        <v/>
      </c>
      <c r="AI29" s="113" t="str">
        <f>IF(larvae!BD38&gt;0,larvae!BD38,"")</f>
        <v/>
      </c>
      <c r="AJ29" s="112" t="str">
        <f>IF(larvae!BD39&gt;0,larvae!BD39,"")</f>
        <v/>
      </c>
      <c r="AK29" s="113" t="str">
        <f>IF(larvae!BD41&gt;0,larvae!BD41,"")</f>
        <v/>
      </c>
      <c r="AL29" s="111" t="str">
        <f>IF(larvae!BD42&gt;0,larvae!BD42,"")</f>
        <v/>
      </c>
      <c r="AM29" s="112" t="str">
        <f>IF(larvae!BD43&gt;0,larvae!BD43,"")</f>
        <v/>
      </c>
      <c r="AN29" s="111" t="str">
        <f>IF(larvae!BD45&gt;0,larvae!BD45,"")</f>
        <v/>
      </c>
      <c r="AO29" s="111" t="str">
        <f>IF(larvae!BD46&gt;0,larvae!BD46,"")</f>
        <v/>
      </c>
      <c r="AP29" s="112" t="str">
        <f>IF(larvae!BD47&gt;0,larvae!BD47,"")</f>
        <v/>
      </c>
    </row>
    <row r="30" spans="1:42" x14ac:dyDescent="0.2">
      <c r="A30" s="149" t="str">
        <f t="shared" si="1"/>
        <v>Nebularmis auratus</v>
      </c>
      <c r="B30" s="79" t="str">
        <f t="shared" si="1"/>
        <v>MM.003</v>
      </c>
      <c r="C30" s="101">
        <f>larvae!BF1</f>
        <v>29</v>
      </c>
      <c r="D30" s="102" t="str">
        <f>IF(larvae!BF3&gt;0,larvae!BF3,"")</f>
        <v/>
      </c>
      <c r="E30" s="113" t="str">
        <f>IF(larvae!BF4&gt;0,larvae!BF4,"")</f>
        <v/>
      </c>
      <c r="F30" s="113" t="str">
        <f>IF(larvae!BF6&gt;0,larvae!BF6,"")</f>
        <v/>
      </c>
      <c r="G30" s="113" t="str">
        <f>IF(larvae!BF7&gt;0,larvae!BF7,"")</f>
        <v/>
      </c>
      <c r="H30" s="113" t="str">
        <f>IF(larvae!BF8&gt;0,larvae!BF8,"")</f>
        <v/>
      </c>
      <c r="I30" s="113" t="str">
        <f>IF(larvae!BF9&gt;0,larvae!BF9,"")</f>
        <v/>
      </c>
      <c r="J30" s="113" t="str">
        <f>IF(larvae!BF10&gt;0,larvae!BF10,"")</f>
        <v/>
      </c>
      <c r="K30" s="112" t="str">
        <f>IF(larvae!BF11&gt;0,larvae!BF11,"")</f>
        <v/>
      </c>
      <c r="L30" s="114" t="str">
        <f>IF(larvae!BF12&gt;0,larvae!BF12,"")</f>
        <v/>
      </c>
      <c r="M30" s="115" t="str">
        <f>IF(larvae!BF14&gt;0,larvae!BF14,"")</f>
        <v/>
      </c>
      <c r="N30" s="113" t="str">
        <f>IF(larvae!BF15&gt;0,larvae!BF15,"")</f>
        <v/>
      </c>
      <c r="O30" s="113" t="str">
        <f>IF(larvae!BF16&gt;0,larvae!BF16,"")</f>
        <v/>
      </c>
      <c r="P30" s="113" t="str">
        <f>IF(larvae!BF17&gt;0,larvae!BF17,"")</f>
        <v/>
      </c>
      <c r="Q30" s="113" t="str">
        <f>IF(larvae!BF18&gt;0,larvae!BF18,"")</f>
        <v/>
      </c>
      <c r="R30" s="113" t="str">
        <f>IF(larvae!BF19&gt;0,larvae!BF19,"")</f>
        <v/>
      </c>
      <c r="S30" s="113" t="str">
        <f>IF(larvae!BF20&gt;0,larvae!BF20,"")</f>
        <v/>
      </c>
      <c r="T30" s="113" t="str">
        <f>IF(larvae!BF21&gt;0,larvae!BF21,"")</f>
        <v/>
      </c>
      <c r="U30" s="113" t="str">
        <f>IF(larvae!BF22&gt;0,larvae!BF22,"")</f>
        <v/>
      </c>
      <c r="V30" s="113" t="str">
        <f>IF(larvae!BF23&gt;0,larvae!BF23,"")</f>
        <v/>
      </c>
      <c r="W30" s="113" t="str">
        <f>IF(larvae!BF24&gt;0,larvae!BF24,"")</f>
        <v/>
      </c>
      <c r="X30" s="113" t="str">
        <f>IF(larvae!BF25&gt;0,larvae!BF25,"")</f>
        <v/>
      </c>
      <c r="Y30" s="113" t="str">
        <f>IF(larvae!BF26&gt;0,larvae!BF26,"")</f>
        <v/>
      </c>
      <c r="Z30" s="113" t="str">
        <f>IF(larvae!BF27&gt;0,larvae!BF27,"")</f>
        <v/>
      </c>
      <c r="AA30" s="113" t="str">
        <f>IF(larvae!BF28&gt;0,larvae!BF28,"")</f>
        <v/>
      </c>
      <c r="AB30" s="113" t="str">
        <f>IF(larvae!BF29&gt;0,larvae!BF29,"")</f>
        <v/>
      </c>
      <c r="AC30" s="113" t="str">
        <f>IF(larvae!BF30&gt;0,larvae!BF30,"")</f>
        <v/>
      </c>
      <c r="AD30" s="113" t="str">
        <f>IF(larvae!BF31&gt;0,larvae!BF31,"")</f>
        <v/>
      </c>
      <c r="AE30" s="113" t="str">
        <f>IF(larvae!BF33&gt;0,larvae!BF33,"")</f>
        <v/>
      </c>
      <c r="AF30" s="113" t="str">
        <f>IF(larvae!BF34&gt;0,larvae!BF34,"")</f>
        <v/>
      </c>
      <c r="AG30" s="112" t="str">
        <f>IF(larvae!BF35&gt;0,larvae!BF35,"")</f>
        <v/>
      </c>
      <c r="AH30" s="113" t="str">
        <f>IF(larvae!BF37&gt;0,larvae!BF37,"")</f>
        <v/>
      </c>
      <c r="AI30" s="113" t="str">
        <f>IF(larvae!BF38&gt;0,larvae!BF38,"")</f>
        <v/>
      </c>
      <c r="AJ30" s="112" t="str">
        <f>IF(larvae!BF39&gt;0,larvae!BF39,"")</f>
        <v/>
      </c>
      <c r="AK30" s="113" t="str">
        <f>IF(larvae!BF41&gt;0,larvae!BF41,"")</f>
        <v/>
      </c>
      <c r="AL30" s="111" t="str">
        <f>IF(larvae!BF42&gt;0,larvae!BF42,"")</f>
        <v/>
      </c>
      <c r="AM30" s="112" t="str">
        <f>IF(larvae!BF43&gt;0,larvae!BF43,"")</f>
        <v/>
      </c>
      <c r="AN30" s="111" t="str">
        <f>IF(larvae!BF45&gt;0,larvae!BF45,"")</f>
        <v/>
      </c>
      <c r="AO30" s="111" t="str">
        <f>IF(larvae!BF46&gt;0,larvae!BF46,"")</f>
        <v/>
      </c>
      <c r="AP30" s="112" t="str">
        <f>IF(larvae!BF47&gt;0,larvae!BF47,"")</f>
        <v/>
      </c>
    </row>
    <row r="31" spans="1:42" x14ac:dyDescent="0.2">
      <c r="A31" s="149" t="str">
        <f t="shared" si="1"/>
        <v>Nebularmis auratus</v>
      </c>
      <c r="B31" s="79" t="str">
        <f t="shared" si="1"/>
        <v>MM.003</v>
      </c>
      <c r="C31" s="101">
        <f>larvae!BH1</f>
        <v>30</v>
      </c>
      <c r="D31" s="102" t="str">
        <f>IF(larvae!BH3&gt;0,larvae!BH3,"")</f>
        <v/>
      </c>
      <c r="E31" s="113" t="str">
        <f>IF(larvae!BH4&gt;0,larvae!BH4,"")</f>
        <v/>
      </c>
      <c r="F31" s="113" t="str">
        <f>IF(larvae!BH6&gt;0,larvae!BH6,"")</f>
        <v/>
      </c>
      <c r="G31" s="113" t="str">
        <f>IF(larvae!BH7&gt;0,larvae!BH7,"")</f>
        <v/>
      </c>
      <c r="H31" s="113" t="str">
        <f>IF(larvae!BH8&gt;0,larvae!BH8,"")</f>
        <v/>
      </c>
      <c r="I31" s="113" t="str">
        <f>IF(larvae!BH9&gt;0,larvae!BH9,"")</f>
        <v/>
      </c>
      <c r="J31" s="113" t="str">
        <f>IF(larvae!BH10&gt;0,larvae!BH10,"")</f>
        <v/>
      </c>
      <c r="K31" s="112" t="str">
        <f>IF(larvae!BH11&gt;0,larvae!BH11,"")</f>
        <v/>
      </c>
      <c r="L31" s="114" t="str">
        <f>IF(larvae!BH12&gt;0,larvae!BH12,"")</f>
        <v/>
      </c>
      <c r="M31" s="115" t="str">
        <f>IF(larvae!BH14&gt;0,larvae!BH14,"")</f>
        <v/>
      </c>
      <c r="N31" s="113" t="str">
        <f>IF(larvae!BH15&gt;0,larvae!BH15,"")</f>
        <v/>
      </c>
      <c r="O31" s="113" t="str">
        <f>IF(larvae!BH16&gt;0,larvae!BH16,"")</f>
        <v/>
      </c>
      <c r="P31" s="113" t="str">
        <f>IF(larvae!BH17&gt;0,larvae!BH17,"")</f>
        <v/>
      </c>
      <c r="Q31" s="113" t="str">
        <f>IF(larvae!BH18&gt;0,larvae!BH18,"")</f>
        <v/>
      </c>
      <c r="R31" s="113" t="str">
        <f>IF(larvae!BH19&gt;0,larvae!BH19,"")</f>
        <v/>
      </c>
      <c r="S31" s="113" t="str">
        <f>IF(larvae!BH20&gt;0,larvae!BH20,"")</f>
        <v/>
      </c>
      <c r="T31" s="113" t="str">
        <f>IF(larvae!BH21&gt;0,larvae!BH21,"")</f>
        <v/>
      </c>
      <c r="U31" s="113" t="str">
        <f>IF(larvae!BH22&gt;0,larvae!BH22,"")</f>
        <v/>
      </c>
      <c r="V31" s="113" t="str">
        <f>IF(larvae!BH23&gt;0,larvae!BH23,"")</f>
        <v/>
      </c>
      <c r="W31" s="113" t="str">
        <f>IF(larvae!BH24&gt;0,larvae!BH24,"")</f>
        <v/>
      </c>
      <c r="X31" s="113" t="str">
        <f>IF(larvae!BH25&gt;0,larvae!BH25,"")</f>
        <v/>
      </c>
      <c r="Y31" s="113" t="str">
        <f>IF(larvae!BH26&gt;0,larvae!BH26,"")</f>
        <v/>
      </c>
      <c r="Z31" s="113" t="str">
        <f>IF(larvae!BH27&gt;0,larvae!BH27,"")</f>
        <v/>
      </c>
      <c r="AA31" s="113" t="str">
        <f>IF(larvae!BH28&gt;0,larvae!BH28,"")</f>
        <v/>
      </c>
      <c r="AB31" s="113" t="str">
        <f>IF(larvae!BH29&gt;0,larvae!BH29,"")</f>
        <v/>
      </c>
      <c r="AC31" s="113" t="str">
        <f>IF(larvae!BH30&gt;0,larvae!BH30,"")</f>
        <v/>
      </c>
      <c r="AD31" s="113" t="str">
        <f>IF(larvae!BH31&gt;0,larvae!BH31,"")</f>
        <v/>
      </c>
      <c r="AE31" s="113" t="str">
        <f>IF(larvae!BH33&gt;0,larvae!BH33,"")</f>
        <v/>
      </c>
      <c r="AF31" s="113" t="str">
        <f>IF(larvae!BH34&gt;0,larvae!BH34,"")</f>
        <v/>
      </c>
      <c r="AG31" s="112" t="str">
        <f>IF(larvae!BH35&gt;0,larvae!BH35,"")</f>
        <v/>
      </c>
      <c r="AH31" s="113" t="str">
        <f>IF(larvae!BH37&gt;0,larvae!BH37,"")</f>
        <v/>
      </c>
      <c r="AI31" s="113" t="str">
        <f>IF(larvae!BH38&gt;0,larvae!BH38,"")</f>
        <v/>
      </c>
      <c r="AJ31" s="112" t="str">
        <f>IF(larvae!BH39&gt;0,larvae!BH39,"")</f>
        <v/>
      </c>
      <c r="AK31" s="113" t="str">
        <f>IF(larvae!BH41&gt;0,larvae!BH41,"")</f>
        <v/>
      </c>
      <c r="AL31" s="111" t="str">
        <f>IF(larvae!BH42&gt;0,larvae!BH42,"")</f>
        <v/>
      </c>
      <c r="AM31" s="112" t="str">
        <f>IF(larvae!BH43&gt;0,larvae!BH43,"")</f>
        <v/>
      </c>
      <c r="AN31" s="111" t="str">
        <f>IF(larvae!BH45&gt;0,larvae!BH45,"")</f>
        <v/>
      </c>
      <c r="AO31" s="111" t="str">
        <f>IF(larvae!BH46&gt;0,larvae!BH46,"")</f>
        <v/>
      </c>
      <c r="AP31" s="112" t="str">
        <f>IF(larvae!BH47&gt;0,larvae!BH47,"")</f>
        <v/>
      </c>
    </row>
  </sheetData>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66"/>
  </sheetPr>
  <dimension ref="A1:AH31"/>
  <sheetViews>
    <sheetView zoomScaleNormal="100" workbookViewId="0">
      <pane xSplit="3" ySplit="1" topLeftCell="D5" activePane="bottomRight" state="frozen"/>
      <selection pane="topRight"/>
      <selection pane="bottomLeft"/>
      <selection pane="bottomRight"/>
    </sheetView>
  </sheetViews>
  <sheetFormatPr defaultColWidth="9.140625" defaultRowHeight="12.75" x14ac:dyDescent="0.2"/>
  <cols>
    <col min="1" max="1" width="16.85546875" style="150" customWidth="1"/>
    <col min="2" max="2" width="16.85546875" style="80" customWidth="1"/>
    <col min="3" max="3" width="9.140625" style="66"/>
    <col min="4" max="4" width="9.140625" style="64" customWidth="1"/>
    <col min="5" max="26" width="9.140625" style="64"/>
    <col min="27" max="34" width="6.7109375" style="64" customWidth="1"/>
    <col min="35" max="16384" width="9.140625" style="64"/>
  </cols>
  <sheetData>
    <row r="1" spans="1:34" ht="38.25" x14ac:dyDescent="0.2">
      <c r="A1" s="149" t="s">
        <v>63</v>
      </c>
      <c r="B1" s="81" t="s">
        <v>64</v>
      </c>
      <c r="C1" s="67" t="s">
        <v>47</v>
      </c>
      <c r="D1" s="82" t="s">
        <v>4</v>
      </c>
      <c r="E1" s="82" t="s">
        <v>48</v>
      </c>
      <c r="F1" s="82" t="s">
        <v>49</v>
      </c>
      <c r="G1" s="82" t="s">
        <v>50</v>
      </c>
      <c r="H1" s="82" t="s">
        <v>51</v>
      </c>
      <c r="I1" s="82" t="s">
        <v>52</v>
      </c>
      <c r="J1" s="82" t="s">
        <v>85</v>
      </c>
      <c r="K1" s="82" t="s">
        <v>86</v>
      </c>
      <c r="L1" s="82" t="s">
        <v>93</v>
      </c>
      <c r="M1" s="82" t="s">
        <v>90</v>
      </c>
      <c r="N1" s="82" t="s">
        <v>87</v>
      </c>
      <c r="O1" s="82" t="s">
        <v>94</v>
      </c>
      <c r="P1" s="82" t="s">
        <v>91</v>
      </c>
      <c r="Q1" s="82" t="s">
        <v>88</v>
      </c>
      <c r="R1" s="82" t="s">
        <v>95</v>
      </c>
      <c r="S1" s="82" t="s">
        <v>92</v>
      </c>
      <c r="T1" s="82" t="s">
        <v>89</v>
      </c>
      <c r="U1" s="82" t="s">
        <v>96</v>
      </c>
      <c r="V1" s="82" t="s">
        <v>5</v>
      </c>
      <c r="W1" s="82" t="s">
        <v>26</v>
      </c>
      <c r="X1" s="82" t="s">
        <v>27</v>
      </c>
      <c r="Y1" s="82" t="s">
        <v>6</v>
      </c>
      <c r="Z1" s="82" t="s">
        <v>8</v>
      </c>
      <c r="AA1" s="82" t="s">
        <v>65</v>
      </c>
      <c r="AB1" s="82" t="s">
        <v>66</v>
      </c>
      <c r="AC1" s="82" t="s">
        <v>67</v>
      </c>
      <c r="AD1" s="82" t="s">
        <v>68</v>
      </c>
      <c r="AE1" s="82" t="s">
        <v>69</v>
      </c>
      <c r="AF1" s="82" t="s">
        <v>70</v>
      </c>
      <c r="AG1" s="82" t="s">
        <v>71</v>
      </c>
      <c r="AH1" s="82" t="s">
        <v>72</v>
      </c>
    </row>
    <row r="2" spans="1:34" x14ac:dyDescent="0.2">
      <c r="A2" s="149" t="str">
        <f>'larvae_stats (μm)'!A$2</f>
        <v>Nebularmis auratus</v>
      </c>
      <c r="B2" s="78" t="str">
        <f>'larvae_stats (μm)'!B$2</f>
        <v>MM.003</v>
      </c>
      <c r="C2" s="101" t="str">
        <f>larvae!B1</f>
        <v>1 (HOL)</v>
      </c>
      <c r="D2" s="103" t="str">
        <f>IF(larvae!C3&gt;0,larvae!C3,"")</f>
        <v/>
      </c>
      <c r="E2" s="116" t="str">
        <f>IF(larvae!C6&gt;0,larvae!C6,"")</f>
        <v/>
      </c>
      <c r="F2" s="116" t="str">
        <f>IF(larvae!C7&gt;0,larvae!C7,"")</f>
        <v/>
      </c>
      <c r="G2" s="116" t="str">
        <f>IF(larvae!C8&gt;0,larvae!C8,"")</f>
        <v/>
      </c>
      <c r="H2" s="116" t="str">
        <f>IF(larvae!C9&gt;0,larvae!C9,"")</f>
        <v/>
      </c>
      <c r="I2" s="116" t="str">
        <f>IF(larvae!C10&gt;0,larvae!C10,"")</f>
        <v/>
      </c>
      <c r="J2" s="117" t="str">
        <f>IF(larvae!C14&gt;0,larvae!C14,"")</f>
        <v/>
      </c>
      <c r="K2" s="116" t="str">
        <f>IF(larvae!C15&gt;0,larvae!C15,"")</f>
        <v/>
      </c>
      <c r="L2" s="116" t="str">
        <f>IF(larvae!C16&gt;0,larvae!C16,"")</f>
        <v/>
      </c>
      <c r="M2" s="116" t="str">
        <f>IF(larvae!C17&gt;0,larvae!C17,"")</f>
        <v/>
      </c>
      <c r="N2" s="116" t="str">
        <f>IF(larvae!C18&gt;0,larvae!C18,"")</f>
        <v/>
      </c>
      <c r="O2" s="116" t="str">
        <f>IF(larvae!C19&gt;0,larvae!C19,"")</f>
        <v/>
      </c>
      <c r="P2" s="116" t="str">
        <f>IF(larvae!C20&gt;0,larvae!C20,"")</f>
        <v/>
      </c>
      <c r="Q2" s="116" t="str">
        <f>IF(larvae!C21&gt;0,larvae!C21,"")</f>
        <v/>
      </c>
      <c r="R2" s="116" t="str">
        <f>IF(larvae!C22&gt;0,larvae!C22,"")</f>
        <v/>
      </c>
      <c r="S2" s="116" t="str">
        <f>IF(larvae!C23&gt;0,larvae!C23,"")</f>
        <v/>
      </c>
      <c r="T2" s="116" t="str">
        <f>IF(larvae!C24&gt;0,larvae!C24,"")</f>
        <v/>
      </c>
      <c r="U2" s="116" t="str">
        <f>IF(larvae!C25&gt;0,larvae!C25,"")</f>
        <v/>
      </c>
      <c r="V2" s="116" t="str">
        <f>IF(larvae!C26&gt;0,larvae!C26,"")</f>
        <v/>
      </c>
      <c r="W2" s="116" t="str">
        <f>IF(larvae!C27&gt;0,larvae!C27,"")</f>
        <v/>
      </c>
      <c r="X2" s="116" t="str">
        <f>IF(larvae!C28&gt;0,larvae!C28,"")</f>
        <v/>
      </c>
      <c r="Y2" s="116" t="str">
        <f>IF(larvae!C29&gt;0,larvae!C29,"")</f>
        <v/>
      </c>
      <c r="Z2" s="116" t="str">
        <f>IF(larvae!C31&gt;0,larvae!C31,"")</f>
        <v/>
      </c>
      <c r="AA2" s="116" t="str">
        <f>IF(larvae!C33&gt;0,larvae!C33,"")</f>
        <v/>
      </c>
      <c r="AB2" s="116" t="str">
        <f>IF(larvae!C34&gt;0,larvae!C34,"")</f>
        <v/>
      </c>
      <c r="AC2" s="116" t="str">
        <f>IF(larvae!C37&gt;0,larvae!C37,"")</f>
        <v/>
      </c>
      <c r="AD2" s="116" t="str">
        <f>IF(larvae!C38&gt;0,larvae!C38,"")</f>
        <v/>
      </c>
      <c r="AE2" s="116" t="str">
        <f>IF(larvae!C41&gt;0,larvae!C41,"")</f>
        <v/>
      </c>
      <c r="AF2" s="118" t="str">
        <f>IF(larvae!C42&gt;0,larvae!C42,"")</f>
        <v/>
      </c>
      <c r="AG2" s="118" t="str">
        <f>IF(larvae!C45&gt;0,larvae!C45,"")</f>
        <v/>
      </c>
      <c r="AH2" s="118" t="str">
        <f>IF(larvae!C46&gt;0,larvae!C46,"")</f>
        <v/>
      </c>
    </row>
    <row r="3" spans="1:34" x14ac:dyDescent="0.2">
      <c r="A3" s="149" t="str">
        <f>'larvae_stats (μm)'!A$2</f>
        <v>Nebularmis auratus</v>
      </c>
      <c r="B3" s="78" t="str">
        <f>'larvae_stats (μm)'!B$2</f>
        <v>MM.003</v>
      </c>
      <c r="C3" s="101">
        <f>larvae!D1</f>
        <v>2</v>
      </c>
      <c r="D3" s="103" t="str">
        <f>IF(larvae!E3&gt;0,larvae!E3,"")</f>
        <v/>
      </c>
      <c r="E3" s="118" t="str">
        <f>IF(larvae!E6&gt;0,larvae!E6,"")</f>
        <v/>
      </c>
      <c r="F3" s="118" t="str">
        <f>IF(larvae!E7&gt;0,larvae!E7,"")</f>
        <v/>
      </c>
      <c r="G3" s="118" t="str">
        <f>IF(larvae!E8&gt;0,larvae!E8,"")</f>
        <v/>
      </c>
      <c r="H3" s="118" t="str">
        <f>IF(larvae!E9&gt;0,larvae!E9,"")</f>
        <v/>
      </c>
      <c r="I3" s="118" t="str">
        <f>IF(larvae!E10&gt;0,larvae!E10,"")</f>
        <v/>
      </c>
      <c r="J3" s="119" t="str">
        <f>IF(larvae!E14&gt;0,larvae!E14,"")</f>
        <v/>
      </c>
      <c r="K3" s="118" t="str">
        <f>IF(larvae!E15&gt;0,larvae!E15,"")</f>
        <v/>
      </c>
      <c r="L3" s="118" t="str">
        <f>IF(larvae!E16&gt;0,larvae!E16,"")</f>
        <v/>
      </c>
      <c r="M3" s="118" t="str">
        <f>IF(larvae!E17&gt;0,larvae!E17,"")</f>
        <v/>
      </c>
      <c r="N3" s="118" t="str">
        <f>IF(larvae!E18&gt;0,larvae!E18,"")</f>
        <v/>
      </c>
      <c r="O3" s="118" t="str">
        <f>IF(larvae!E19&gt;0,larvae!E19,"")</f>
        <v/>
      </c>
      <c r="P3" s="118" t="str">
        <f>IF(larvae!E20&gt;0,larvae!E20,"")</f>
        <v/>
      </c>
      <c r="Q3" s="118" t="str">
        <f>IF(larvae!E21&gt;0,larvae!E21,"")</f>
        <v/>
      </c>
      <c r="R3" s="118" t="str">
        <f>IF(larvae!E22&gt;0,larvae!E22,"")</f>
        <v/>
      </c>
      <c r="S3" s="118" t="str">
        <f>IF(larvae!E23&gt;0,larvae!E23,"")</f>
        <v/>
      </c>
      <c r="T3" s="118" t="str">
        <f>IF(larvae!E24&gt;0,larvae!E24,"")</f>
        <v/>
      </c>
      <c r="U3" s="118" t="str">
        <f>IF(larvae!E25&gt;0,larvae!E25,"")</f>
        <v/>
      </c>
      <c r="V3" s="118" t="str">
        <f>IF(larvae!E26&gt;0,larvae!E26,"")</f>
        <v/>
      </c>
      <c r="W3" s="118" t="str">
        <f>IF(larvae!E27&gt;0,larvae!E27,"")</f>
        <v/>
      </c>
      <c r="X3" s="118" t="str">
        <f>IF(larvae!E28&gt;0,larvae!E28,"")</f>
        <v/>
      </c>
      <c r="Y3" s="118" t="str">
        <f>IF(larvae!E29&gt;0,larvae!E29,"")</f>
        <v/>
      </c>
      <c r="Z3" s="118" t="str">
        <f>IF(larvae!E31&gt;0,larvae!E31,"")</f>
        <v/>
      </c>
      <c r="AA3" s="118" t="str">
        <f>IF(larvae!E33&gt;0,larvae!E33,"")</f>
        <v/>
      </c>
      <c r="AB3" s="118" t="str">
        <f>IF(larvae!E34&gt;0,larvae!E34,"")</f>
        <v/>
      </c>
      <c r="AC3" s="118" t="str">
        <f>IF(larvae!E37&gt;0,larvae!E37,"")</f>
        <v/>
      </c>
      <c r="AD3" s="118" t="str">
        <f>IF(larvae!E38&gt;0,larvae!E38,"")</f>
        <v/>
      </c>
      <c r="AE3" s="118" t="str">
        <f>IF(larvae!E41&gt;0,larvae!E41,"")</f>
        <v/>
      </c>
      <c r="AF3" s="118" t="str">
        <f>IF(larvae!E42&gt;0,larvae!E42,"")</f>
        <v/>
      </c>
      <c r="AG3" s="118" t="str">
        <f>IF(larvae!E45&gt;0,larvae!E45,"")</f>
        <v/>
      </c>
      <c r="AH3" s="118" t="str">
        <f>IF(larvae!E46&gt;0,larvae!E46,"")</f>
        <v/>
      </c>
    </row>
    <row r="4" spans="1:34" x14ac:dyDescent="0.2">
      <c r="A4" s="149" t="str">
        <f>'larvae_stats (μm)'!A$2</f>
        <v>Nebularmis auratus</v>
      </c>
      <c r="B4" s="78" t="str">
        <f>'larvae_stats (μm)'!B$2</f>
        <v>MM.003</v>
      </c>
      <c r="C4" s="101">
        <f>larvae!F1</f>
        <v>3</v>
      </c>
      <c r="D4" s="103" t="str">
        <f>IF(larvae!G3&gt;0,larvae!G3,"")</f>
        <v/>
      </c>
      <c r="E4" s="118" t="str">
        <f>IF(larvae!G6&gt;0,larvae!G6,"")</f>
        <v/>
      </c>
      <c r="F4" s="118" t="str">
        <f>IF(larvae!G7&gt;0,larvae!G7,"")</f>
        <v/>
      </c>
      <c r="G4" s="118" t="str">
        <f>IF(larvae!G8&gt;0,larvae!G8,"")</f>
        <v/>
      </c>
      <c r="H4" s="118" t="str">
        <f>IF(larvae!G9&gt;0,larvae!G9,"")</f>
        <v/>
      </c>
      <c r="I4" s="118" t="str">
        <f>IF(larvae!G10&gt;0,larvae!G10,"")</f>
        <v/>
      </c>
      <c r="J4" s="119" t="str">
        <f>IF(larvae!G14&gt;0,larvae!G14,"")</f>
        <v/>
      </c>
      <c r="K4" s="118" t="str">
        <f>IF(larvae!G15&gt;0,larvae!G15,"")</f>
        <v/>
      </c>
      <c r="L4" s="118" t="str">
        <f>IF(larvae!G16&gt;0,larvae!G16,"")</f>
        <v/>
      </c>
      <c r="M4" s="118" t="str">
        <f>IF(larvae!G17&gt;0,larvae!G17,"")</f>
        <v/>
      </c>
      <c r="N4" s="118" t="str">
        <f>IF(larvae!G18&gt;0,larvae!G18,"")</f>
        <v/>
      </c>
      <c r="O4" s="118" t="str">
        <f>IF(larvae!G19&gt;0,larvae!G19,"")</f>
        <v/>
      </c>
      <c r="P4" s="118" t="str">
        <f>IF(larvae!G20&gt;0,larvae!G20,"")</f>
        <v/>
      </c>
      <c r="Q4" s="118" t="str">
        <f>IF(larvae!G21&gt;0,larvae!G21,"")</f>
        <v/>
      </c>
      <c r="R4" s="118" t="str">
        <f>IF(larvae!G22&gt;0,larvae!G22,"")</f>
        <v/>
      </c>
      <c r="S4" s="118" t="str">
        <f>IF(larvae!G23&gt;0,larvae!G23,"")</f>
        <v/>
      </c>
      <c r="T4" s="118" t="str">
        <f>IF(larvae!G24&gt;0,larvae!G24,"")</f>
        <v/>
      </c>
      <c r="U4" s="118" t="str">
        <f>IF(larvae!G25&gt;0,larvae!G25,"")</f>
        <v/>
      </c>
      <c r="V4" s="118" t="str">
        <f>IF(larvae!G26&gt;0,larvae!G26,"")</f>
        <v/>
      </c>
      <c r="W4" s="118" t="str">
        <f>IF(larvae!G27&gt;0,larvae!G27,"")</f>
        <v/>
      </c>
      <c r="X4" s="118" t="str">
        <f>IF(larvae!G28&gt;0,larvae!G28,"")</f>
        <v/>
      </c>
      <c r="Y4" s="118" t="str">
        <f>IF(larvae!G29&gt;0,larvae!G29,"")</f>
        <v/>
      </c>
      <c r="Z4" s="118" t="str">
        <f>IF(larvae!G31&gt;0,larvae!G31,"")</f>
        <v/>
      </c>
      <c r="AA4" s="118" t="str">
        <f>IF(larvae!G33&gt;0,larvae!G33,"")</f>
        <v/>
      </c>
      <c r="AB4" s="118" t="str">
        <f>IF(larvae!G34&gt;0,larvae!G34,"")</f>
        <v/>
      </c>
      <c r="AC4" s="118" t="str">
        <f>IF(larvae!G37&gt;0,larvae!G37,"")</f>
        <v/>
      </c>
      <c r="AD4" s="118" t="str">
        <f>IF(larvae!G38&gt;0,larvae!G38,"")</f>
        <v/>
      </c>
      <c r="AE4" s="118" t="str">
        <f>IF(larvae!G41&gt;0,larvae!G41,"")</f>
        <v/>
      </c>
      <c r="AF4" s="118" t="str">
        <f>IF(larvae!G42&gt;0,larvae!G42,"")</f>
        <v/>
      </c>
      <c r="AG4" s="118" t="str">
        <f>IF(larvae!G45&gt;0,larvae!G45,"")</f>
        <v/>
      </c>
      <c r="AH4" s="118" t="str">
        <f>IF(larvae!G46&gt;0,larvae!G46,"")</f>
        <v/>
      </c>
    </row>
    <row r="5" spans="1:34" x14ac:dyDescent="0.2">
      <c r="A5" s="149" t="str">
        <f>'larvae_stats (μm)'!A$2</f>
        <v>Nebularmis auratus</v>
      </c>
      <c r="B5" s="78" t="str">
        <f>'larvae_stats (μm)'!B$2</f>
        <v>MM.003</v>
      </c>
      <c r="C5" s="101">
        <f>larvae!H1</f>
        <v>4</v>
      </c>
      <c r="D5" s="103" t="str">
        <f>IF(larvae!I3&gt;0,larvae!I3,"")</f>
        <v/>
      </c>
      <c r="E5" s="118" t="str">
        <f>IF(larvae!I6&gt;0,larvae!I6,"")</f>
        <v/>
      </c>
      <c r="F5" s="118" t="str">
        <f>IF(larvae!I7&gt;0,larvae!I7,"")</f>
        <v/>
      </c>
      <c r="G5" s="118" t="str">
        <f>IF(larvae!I8&gt;0,larvae!I8,"")</f>
        <v/>
      </c>
      <c r="H5" s="118" t="str">
        <f>IF(larvae!I9&gt;0,larvae!I9,"")</f>
        <v/>
      </c>
      <c r="I5" s="118" t="str">
        <f>IF(larvae!I10&gt;0,larvae!I10,"")</f>
        <v/>
      </c>
      <c r="J5" s="119" t="str">
        <f>IF(larvae!I14&gt;0,larvae!I14,"")</f>
        <v/>
      </c>
      <c r="K5" s="118" t="str">
        <f>IF(larvae!I15&gt;0,larvae!I15,"")</f>
        <v/>
      </c>
      <c r="L5" s="118" t="str">
        <f>IF(larvae!I16&gt;0,larvae!I16,"")</f>
        <v/>
      </c>
      <c r="M5" s="118" t="str">
        <f>IF(larvae!I17&gt;0,larvae!I17,"")</f>
        <v/>
      </c>
      <c r="N5" s="118" t="str">
        <f>IF(larvae!I18&gt;0,larvae!I18,"")</f>
        <v/>
      </c>
      <c r="O5" s="118" t="str">
        <f>IF(larvae!I19&gt;0,larvae!I19,"")</f>
        <v/>
      </c>
      <c r="P5" s="118" t="str">
        <f>IF(larvae!I20&gt;0,larvae!I20,"")</f>
        <v/>
      </c>
      <c r="Q5" s="118" t="str">
        <f>IF(larvae!I21&gt;0,larvae!I21,"")</f>
        <v/>
      </c>
      <c r="R5" s="118" t="str">
        <f>IF(larvae!I22&gt;0,larvae!I22,"")</f>
        <v/>
      </c>
      <c r="S5" s="118" t="str">
        <f>IF(larvae!I23&gt;0,larvae!I23,"")</f>
        <v/>
      </c>
      <c r="T5" s="118" t="str">
        <f>IF(larvae!I24&gt;0,larvae!I24,"")</f>
        <v/>
      </c>
      <c r="U5" s="118" t="str">
        <f>IF(larvae!I25&gt;0,larvae!I25,"")</f>
        <v/>
      </c>
      <c r="V5" s="118" t="str">
        <f>IF(larvae!I26&gt;0,larvae!I26,"")</f>
        <v/>
      </c>
      <c r="W5" s="118" t="str">
        <f>IF(larvae!I27&gt;0,larvae!I27,"")</f>
        <v/>
      </c>
      <c r="X5" s="118" t="str">
        <f>IF(larvae!I28&gt;0,larvae!I28,"")</f>
        <v/>
      </c>
      <c r="Y5" s="118" t="str">
        <f>IF(larvae!I29&gt;0,larvae!I29,"")</f>
        <v/>
      </c>
      <c r="Z5" s="118" t="str">
        <f>IF(larvae!I31&gt;0,larvae!I31,"")</f>
        <v/>
      </c>
      <c r="AA5" s="118" t="str">
        <f>IF(larvae!I33&gt;0,larvae!I33,"")</f>
        <v/>
      </c>
      <c r="AB5" s="118" t="str">
        <f>IF(larvae!I34&gt;0,larvae!I34,"")</f>
        <v/>
      </c>
      <c r="AC5" s="118" t="str">
        <f>IF(larvae!I37&gt;0,larvae!I37,"")</f>
        <v/>
      </c>
      <c r="AD5" s="118" t="str">
        <f>IF(larvae!I38&gt;0,larvae!I38,"")</f>
        <v/>
      </c>
      <c r="AE5" s="118" t="str">
        <f>IF(larvae!I41&gt;0,larvae!I41,"")</f>
        <v/>
      </c>
      <c r="AF5" s="118" t="str">
        <f>IF(larvae!I42&gt;0,larvae!I42,"")</f>
        <v/>
      </c>
      <c r="AG5" s="118" t="str">
        <f>IF(larvae!I45&gt;0,larvae!I45,"")</f>
        <v/>
      </c>
      <c r="AH5" s="118" t="str">
        <f>IF(larvae!I46&gt;0,larvae!I46,"")</f>
        <v/>
      </c>
    </row>
    <row r="6" spans="1:34" x14ac:dyDescent="0.2">
      <c r="A6" s="149" t="str">
        <f>'larvae_stats (μm)'!A$2</f>
        <v>Nebularmis auratus</v>
      </c>
      <c r="B6" s="78" t="str">
        <f>'larvae_stats (μm)'!B$2</f>
        <v>MM.003</v>
      </c>
      <c r="C6" s="101">
        <f>larvae!J1</f>
        <v>5</v>
      </c>
      <c r="D6" s="103" t="str">
        <f>IF(larvae!K3&gt;0,larvae!K3,"")</f>
        <v/>
      </c>
      <c r="E6" s="118" t="str">
        <f>IF(larvae!K6&gt;0,larvae!K6,"")</f>
        <v/>
      </c>
      <c r="F6" s="118" t="str">
        <f>IF(larvae!K7&gt;0,larvae!K7,"")</f>
        <v/>
      </c>
      <c r="G6" s="118" t="str">
        <f>IF(larvae!K8&gt;0,larvae!K8,"")</f>
        <v/>
      </c>
      <c r="H6" s="118" t="str">
        <f>IF(larvae!K9&gt;0,larvae!K9,"")</f>
        <v/>
      </c>
      <c r="I6" s="118" t="str">
        <f>IF(larvae!K10&gt;0,larvae!K10,"")</f>
        <v/>
      </c>
      <c r="J6" s="119" t="str">
        <f>IF(larvae!K14&gt;0,larvae!K14,"")</f>
        <v/>
      </c>
      <c r="K6" s="118" t="str">
        <f>IF(larvae!K15&gt;0,larvae!K15,"")</f>
        <v/>
      </c>
      <c r="L6" s="118" t="str">
        <f>IF(larvae!K16&gt;0,larvae!K16,"")</f>
        <v/>
      </c>
      <c r="M6" s="118" t="str">
        <f>IF(larvae!K17&gt;0,larvae!K17,"")</f>
        <v/>
      </c>
      <c r="N6" s="118" t="str">
        <f>IF(larvae!K18&gt;0,larvae!K18,"")</f>
        <v/>
      </c>
      <c r="O6" s="118" t="str">
        <f>IF(larvae!K19&gt;0,larvae!K19,"")</f>
        <v/>
      </c>
      <c r="P6" s="118" t="str">
        <f>IF(larvae!K20&gt;0,larvae!K20,"")</f>
        <v/>
      </c>
      <c r="Q6" s="118" t="str">
        <f>IF(larvae!K21&gt;0,larvae!K21,"")</f>
        <v/>
      </c>
      <c r="R6" s="118" t="str">
        <f>IF(larvae!K22&gt;0,larvae!K22,"")</f>
        <v/>
      </c>
      <c r="S6" s="118" t="str">
        <f>IF(larvae!K23&gt;0,larvae!K23,"")</f>
        <v/>
      </c>
      <c r="T6" s="118" t="str">
        <f>IF(larvae!K24&gt;0,larvae!K24,"")</f>
        <v/>
      </c>
      <c r="U6" s="118" t="str">
        <f>IF(larvae!K25&gt;0,larvae!K25,"")</f>
        <v/>
      </c>
      <c r="V6" s="118" t="str">
        <f>IF(larvae!K26&gt;0,larvae!K26,"")</f>
        <v/>
      </c>
      <c r="W6" s="118" t="str">
        <f>IF(larvae!K27&gt;0,larvae!K27,"")</f>
        <v/>
      </c>
      <c r="X6" s="118" t="str">
        <f>IF(larvae!K28&gt;0,larvae!K28,"")</f>
        <v/>
      </c>
      <c r="Y6" s="118" t="str">
        <f>IF(larvae!K29&gt;0,larvae!K29,"")</f>
        <v/>
      </c>
      <c r="Z6" s="118" t="str">
        <f>IF(larvae!K31&gt;0,larvae!K31,"")</f>
        <v/>
      </c>
      <c r="AA6" s="118" t="str">
        <f>IF(larvae!K33&gt;0,larvae!K33,"")</f>
        <v/>
      </c>
      <c r="AB6" s="118" t="str">
        <f>IF(larvae!K34&gt;0,larvae!K34,"")</f>
        <v/>
      </c>
      <c r="AC6" s="118" t="str">
        <f>IF(larvae!K37&gt;0,larvae!K37,"")</f>
        <v/>
      </c>
      <c r="AD6" s="118" t="str">
        <f>IF(larvae!K38&gt;0,larvae!K38,"")</f>
        <v/>
      </c>
      <c r="AE6" s="118" t="str">
        <f>IF(larvae!K41&gt;0,larvae!K41,"")</f>
        <v/>
      </c>
      <c r="AF6" s="118" t="str">
        <f>IF(larvae!K42&gt;0,larvae!K42,"")</f>
        <v/>
      </c>
      <c r="AG6" s="118" t="str">
        <f>IF(larvae!K45&gt;0,larvae!K45,"")</f>
        <v/>
      </c>
      <c r="AH6" s="118" t="str">
        <f>IF(larvae!K46&gt;0,larvae!K46,"")</f>
        <v/>
      </c>
    </row>
    <row r="7" spans="1:34" x14ac:dyDescent="0.2">
      <c r="A7" s="149" t="str">
        <f>'larvae_stats (μm)'!A$2</f>
        <v>Nebularmis auratus</v>
      </c>
      <c r="B7" s="78" t="str">
        <f>'larvae_stats (μm)'!B$2</f>
        <v>MM.003</v>
      </c>
      <c r="C7" s="101">
        <f>larvae!L1</f>
        <v>6</v>
      </c>
      <c r="D7" s="103" t="str">
        <f>IF(larvae!M3&gt;0,larvae!M3,"")</f>
        <v/>
      </c>
      <c r="E7" s="118" t="str">
        <f>IF(larvae!M6&gt;0,larvae!M6,"")</f>
        <v/>
      </c>
      <c r="F7" s="118" t="str">
        <f>IF(larvae!M7&gt;0,larvae!M7,"")</f>
        <v/>
      </c>
      <c r="G7" s="118" t="str">
        <f>IF(larvae!M8&gt;0,larvae!M8,"")</f>
        <v/>
      </c>
      <c r="H7" s="118" t="str">
        <f>IF(larvae!M9&gt;0,larvae!M9,"")</f>
        <v/>
      </c>
      <c r="I7" s="118" t="str">
        <f>IF(larvae!M10&gt;0,larvae!M10,"")</f>
        <v/>
      </c>
      <c r="J7" s="119" t="str">
        <f>IF(larvae!M14&gt;0,larvae!M14,"")</f>
        <v/>
      </c>
      <c r="K7" s="118" t="str">
        <f>IF(larvae!M15&gt;0,larvae!M15,"")</f>
        <v/>
      </c>
      <c r="L7" s="118" t="str">
        <f>IF(larvae!M16&gt;0,larvae!M16,"")</f>
        <v/>
      </c>
      <c r="M7" s="118" t="str">
        <f>IF(larvae!M17&gt;0,larvae!M17,"")</f>
        <v/>
      </c>
      <c r="N7" s="118" t="str">
        <f>IF(larvae!M18&gt;0,larvae!M18,"")</f>
        <v/>
      </c>
      <c r="O7" s="118" t="str">
        <f>IF(larvae!M19&gt;0,larvae!M19,"")</f>
        <v/>
      </c>
      <c r="P7" s="118" t="str">
        <f>IF(larvae!M20&gt;0,larvae!M20,"")</f>
        <v/>
      </c>
      <c r="Q7" s="118" t="str">
        <f>IF(larvae!M21&gt;0,larvae!M21,"")</f>
        <v/>
      </c>
      <c r="R7" s="118" t="str">
        <f>IF(larvae!M22&gt;0,larvae!M22,"")</f>
        <v/>
      </c>
      <c r="S7" s="118" t="str">
        <f>IF(larvae!M23&gt;0,larvae!M23,"")</f>
        <v/>
      </c>
      <c r="T7" s="118" t="str">
        <f>IF(larvae!M24&gt;0,larvae!M24,"")</f>
        <v/>
      </c>
      <c r="U7" s="118" t="str">
        <f>IF(larvae!M25&gt;0,larvae!M25,"")</f>
        <v/>
      </c>
      <c r="V7" s="118" t="str">
        <f>IF(larvae!M26&gt;0,larvae!M26,"")</f>
        <v/>
      </c>
      <c r="W7" s="118" t="str">
        <f>IF(larvae!M27&gt;0,larvae!M27,"")</f>
        <v/>
      </c>
      <c r="X7" s="118" t="str">
        <f>IF(larvae!M28&gt;0,larvae!M28,"")</f>
        <v/>
      </c>
      <c r="Y7" s="118" t="str">
        <f>IF(larvae!M29&gt;0,larvae!M29,"")</f>
        <v/>
      </c>
      <c r="Z7" s="118" t="str">
        <f>IF(larvae!M31&gt;0,larvae!M31,"")</f>
        <v/>
      </c>
      <c r="AA7" s="118" t="str">
        <f>IF(larvae!M33&gt;0,larvae!M33,"")</f>
        <v/>
      </c>
      <c r="AB7" s="118" t="str">
        <f>IF(larvae!M34&gt;0,larvae!M34,"")</f>
        <v/>
      </c>
      <c r="AC7" s="118" t="str">
        <f>IF(larvae!M37&gt;0,larvae!M37,"")</f>
        <v/>
      </c>
      <c r="AD7" s="118" t="str">
        <f>IF(larvae!M38&gt;0,larvae!M38,"")</f>
        <v/>
      </c>
      <c r="AE7" s="118" t="str">
        <f>IF(larvae!M41&gt;0,larvae!M41,"")</f>
        <v/>
      </c>
      <c r="AF7" s="118" t="str">
        <f>IF(larvae!M42&gt;0,larvae!M42,"")</f>
        <v/>
      </c>
      <c r="AG7" s="118" t="str">
        <f>IF(larvae!M45&gt;0,larvae!M45,"")</f>
        <v/>
      </c>
      <c r="AH7" s="118" t="str">
        <f>IF(larvae!M46&gt;0,larvae!M46,"")</f>
        <v/>
      </c>
    </row>
    <row r="8" spans="1:34" x14ac:dyDescent="0.2">
      <c r="A8" s="149" t="str">
        <f>'larvae_stats (μm)'!A$2</f>
        <v>Nebularmis auratus</v>
      </c>
      <c r="B8" s="78" t="str">
        <f>'larvae_stats (μm)'!B$2</f>
        <v>MM.003</v>
      </c>
      <c r="C8" s="101">
        <f>larvae!N1</f>
        <v>7</v>
      </c>
      <c r="D8" s="103" t="str">
        <f>IF(larvae!O3&gt;0,larvae!O3,"")</f>
        <v/>
      </c>
      <c r="E8" s="118" t="str">
        <f>IF(larvae!O6&gt;0,larvae!O6,"")</f>
        <v/>
      </c>
      <c r="F8" s="118" t="str">
        <f>IF(larvae!O7&gt;0,larvae!O7,"")</f>
        <v/>
      </c>
      <c r="G8" s="118" t="str">
        <f>IF(larvae!O8&gt;0,larvae!O8,"")</f>
        <v/>
      </c>
      <c r="H8" s="118" t="str">
        <f>IF(larvae!O9&gt;0,larvae!O9,"")</f>
        <v/>
      </c>
      <c r="I8" s="118" t="str">
        <f>IF(larvae!O10&gt;0,larvae!O10,"")</f>
        <v/>
      </c>
      <c r="J8" s="119" t="str">
        <f>IF(larvae!O14&gt;0,larvae!O14,"")</f>
        <v/>
      </c>
      <c r="K8" s="118" t="str">
        <f>IF(larvae!O15&gt;0,larvae!O15,"")</f>
        <v/>
      </c>
      <c r="L8" s="118" t="str">
        <f>IF(larvae!O16&gt;0,larvae!O16,"")</f>
        <v/>
      </c>
      <c r="M8" s="118" t="str">
        <f>IF(larvae!O17&gt;0,larvae!O17,"")</f>
        <v/>
      </c>
      <c r="N8" s="118" t="str">
        <f>IF(larvae!O18&gt;0,larvae!O18,"")</f>
        <v/>
      </c>
      <c r="O8" s="118" t="str">
        <f>IF(larvae!O19&gt;0,larvae!O19,"")</f>
        <v/>
      </c>
      <c r="P8" s="118" t="str">
        <f>IF(larvae!O20&gt;0,larvae!O20,"")</f>
        <v/>
      </c>
      <c r="Q8" s="118" t="str">
        <f>IF(larvae!O21&gt;0,larvae!O21,"")</f>
        <v/>
      </c>
      <c r="R8" s="118" t="str">
        <f>IF(larvae!O22&gt;0,larvae!O22,"")</f>
        <v/>
      </c>
      <c r="S8" s="118" t="str">
        <f>IF(larvae!O23&gt;0,larvae!O23,"")</f>
        <v/>
      </c>
      <c r="T8" s="118" t="str">
        <f>IF(larvae!O24&gt;0,larvae!O24,"")</f>
        <v/>
      </c>
      <c r="U8" s="118" t="str">
        <f>IF(larvae!O25&gt;0,larvae!O25,"")</f>
        <v/>
      </c>
      <c r="V8" s="118" t="str">
        <f>IF(larvae!O26&gt;0,larvae!O26,"")</f>
        <v/>
      </c>
      <c r="W8" s="118" t="str">
        <f>IF(larvae!O27&gt;0,larvae!O27,"")</f>
        <v/>
      </c>
      <c r="X8" s="118" t="str">
        <f>IF(larvae!O28&gt;0,larvae!O28,"")</f>
        <v/>
      </c>
      <c r="Y8" s="118" t="str">
        <f>IF(larvae!O29&gt;0,larvae!O29,"")</f>
        <v/>
      </c>
      <c r="Z8" s="118" t="str">
        <f>IF(larvae!O31&gt;0,larvae!O31,"")</f>
        <v/>
      </c>
      <c r="AA8" s="118" t="str">
        <f>IF(larvae!O33&gt;0,larvae!O33,"")</f>
        <v/>
      </c>
      <c r="AB8" s="118" t="str">
        <f>IF(larvae!O34&gt;0,larvae!O34,"")</f>
        <v/>
      </c>
      <c r="AC8" s="118" t="str">
        <f>IF(larvae!O37&gt;0,larvae!O37,"")</f>
        <v/>
      </c>
      <c r="AD8" s="118" t="str">
        <f>IF(larvae!O38&gt;0,larvae!O38,"")</f>
        <v/>
      </c>
      <c r="AE8" s="118" t="str">
        <f>IF(larvae!O41&gt;0,larvae!O41,"")</f>
        <v/>
      </c>
      <c r="AF8" s="118" t="str">
        <f>IF(larvae!O42&gt;0,larvae!O42,"")</f>
        <v/>
      </c>
      <c r="AG8" s="118" t="str">
        <f>IF(larvae!O45&gt;0,larvae!O45,"")</f>
        <v/>
      </c>
      <c r="AH8" s="118" t="str">
        <f>IF(larvae!O46&gt;0,larvae!O46,"")</f>
        <v/>
      </c>
    </row>
    <row r="9" spans="1:34" x14ac:dyDescent="0.2">
      <c r="A9" s="149" t="str">
        <f>'larvae_stats (μm)'!A$2</f>
        <v>Nebularmis auratus</v>
      </c>
      <c r="B9" s="78" t="str">
        <f>'larvae_stats (μm)'!B$2</f>
        <v>MM.003</v>
      </c>
      <c r="C9" s="101">
        <f>larvae!P1</f>
        <v>8</v>
      </c>
      <c r="D9" s="103" t="str">
        <f>IF(larvae!Q3&gt;0,larvae!Q3,"")</f>
        <v/>
      </c>
      <c r="E9" s="118" t="str">
        <f>IF(larvae!Q6&gt;0,larvae!Q6,"")</f>
        <v/>
      </c>
      <c r="F9" s="118" t="str">
        <f>IF(larvae!Q7&gt;0,larvae!Q7,"")</f>
        <v/>
      </c>
      <c r="G9" s="118" t="str">
        <f>IF(larvae!Q8&gt;0,larvae!Q8,"")</f>
        <v/>
      </c>
      <c r="H9" s="118" t="str">
        <f>IF(larvae!Q9&gt;0,larvae!Q9,"")</f>
        <v/>
      </c>
      <c r="I9" s="118" t="str">
        <f>IF(larvae!Q10&gt;0,larvae!Q10,"")</f>
        <v/>
      </c>
      <c r="J9" s="119" t="str">
        <f>IF(larvae!Q14&gt;0,larvae!Q14,"")</f>
        <v/>
      </c>
      <c r="K9" s="118" t="str">
        <f>IF(larvae!Q15&gt;0,larvae!Q15,"")</f>
        <v/>
      </c>
      <c r="L9" s="118" t="str">
        <f>IF(larvae!Q16&gt;0,larvae!Q16,"")</f>
        <v/>
      </c>
      <c r="M9" s="118" t="str">
        <f>IF(larvae!Q17&gt;0,larvae!Q17,"")</f>
        <v/>
      </c>
      <c r="N9" s="118" t="str">
        <f>IF(larvae!Q18&gt;0,larvae!Q18,"")</f>
        <v/>
      </c>
      <c r="O9" s="118" t="str">
        <f>IF(larvae!Q19&gt;0,larvae!Q19,"")</f>
        <v/>
      </c>
      <c r="P9" s="118" t="str">
        <f>IF(larvae!Q20&gt;0,larvae!Q20,"")</f>
        <v/>
      </c>
      <c r="Q9" s="118" t="str">
        <f>IF(larvae!Q21&gt;0,larvae!Q21,"")</f>
        <v/>
      </c>
      <c r="R9" s="118" t="str">
        <f>IF(larvae!Q22&gt;0,larvae!Q22,"")</f>
        <v/>
      </c>
      <c r="S9" s="118" t="str">
        <f>IF(larvae!Q23&gt;0,larvae!Q23,"")</f>
        <v/>
      </c>
      <c r="T9" s="118" t="str">
        <f>IF(larvae!Q24&gt;0,larvae!Q24,"")</f>
        <v/>
      </c>
      <c r="U9" s="118" t="str">
        <f>IF(larvae!Q25&gt;0,larvae!Q25,"")</f>
        <v/>
      </c>
      <c r="V9" s="118" t="str">
        <f>IF(larvae!Q26&gt;0,larvae!Q26,"")</f>
        <v/>
      </c>
      <c r="W9" s="118" t="str">
        <f>IF(larvae!Q27&gt;0,larvae!Q27,"")</f>
        <v/>
      </c>
      <c r="X9" s="118" t="str">
        <f>IF(larvae!Q28&gt;0,larvae!Q28,"")</f>
        <v/>
      </c>
      <c r="Y9" s="118" t="str">
        <f>IF(larvae!Q29&gt;0,larvae!Q29,"")</f>
        <v/>
      </c>
      <c r="Z9" s="118" t="str">
        <f>IF(larvae!Q31&gt;0,larvae!Q31,"")</f>
        <v/>
      </c>
      <c r="AA9" s="118" t="str">
        <f>IF(larvae!Q33&gt;0,larvae!Q33,"")</f>
        <v/>
      </c>
      <c r="AB9" s="118" t="str">
        <f>IF(larvae!Q34&gt;0,larvae!Q34,"")</f>
        <v/>
      </c>
      <c r="AC9" s="118" t="str">
        <f>IF(larvae!Q37&gt;0,larvae!Q37,"")</f>
        <v/>
      </c>
      <c r="AD9" s="118" t="str">
        <f>IF(larvae!Q38&gt;0,larvae!Q38,"")</f>
        <v/>
      </c>
      <c r="AE9" s="118" t="str">
        <f>IF(larvae!Q41&gt;0,larvae!Q41,"")</f>
        <v/>
      </c>
      <c r="AF9" s="118" t="str">
        <f>IF(larvae!Q42&gt;0,larvae!Q42,"")</f>
        <v/>
      </c>
      <c r="AG9" s="118" t="str">
        <f>IF(larvae!Q45&gt;0,larvae!Q45,"")</f>
        <v/>
      </c>
      <c r="AH9" s="118" t="str">
        <f>IF(larvae!Q46&gt;0,larvae!Q46,"")</f>
        <v/>
      </c>
    </row>
    <row r="10" spans="1:34" x14ac:dyDescent="0.2">
      <c r="A10" s="149" t="str">
        <f>'larvae_stats (μm)'!A$2</f>
        <v>Nebularmis auratus</v>
      </c>
      <c r="B10" s="78" t="str">
        <f>'larvae_stats (μm)'!B$2</f>
        <v>MM.003</v>
      </c>
      <c r="C10" s="101">
        <f>larvae!R1</f>
        <v>9</v>
      </c>
      <c r="D10" s="103" t="str">
        <f>IF(larvae!S3&gt;0,larvae!S3,"")</f>
        <v/>
      </c>
      <c r="E10" s="118" t="str">
        <f>IF(larvae!S6&gt;0,larvae!S6,"")</f>
        <v/>
      </c>
      <c r="F10" s="118" t="str">
        <f>IF(larvae!S7&gt;0,larvae!S7,"")</f>
        <v/>
      </c>
      <c r="G10" s="118" t="str">
        <f>IF(larvae!S8&gt;0,larvae!S8,"")</f>
        <v/>
      </c>
      <c r="H10" s="118" t="str">
        <f>IF(larvae!S9&gt;0,larvae!S9,"")</f>
        <v/>
      </c>
      <c r="I10" s="118" t="str">
        <f>IF(larvae!S10&gt;0,larvae!S10,"")</f>
        <v/>
      </c>
      <c r="J10" s="119" t="str">
        <f>IF(larvae!S14&gt;0,larvae!S14,"")</f>
        <v/>
      </c>
      <c r="K10" s="118" t="str">
        <f>IF(larvae!S15&gt;0,larvae!S15,"")</f>
        <v/>
      </c>
      <c r="L10" s="118" t="str">
        <f>IF(larvae!S16&gt;0,larvae!S16,"")</f>
        <v/>
      </c>
      <c r="M10" s="118" t="str">
        <f>IF(larvae!S17&gt;0,larvae!S17,"")</f>
        <v/>
      </c>
      <c r="N10" s="118" t="str">
        <f>IF(larvae!S18&gt;0,larvae!S18,"")</f>
        <v/>
      </c>
      <c r="O10" s="118" t="str">
        <f>IF(larvae!S19&gt;0,larvae!S19,"")</f>
        <v/>
      </c>
      <c r="P10" s="118" t="str">
        <f>IF(larvae!S20&gt;0,larvae!S20,"")</f>
        <v/>
      </c>
      <c r="Q10" s="118" t="str">
        <f>IF(larvae!S21&gt;0,larvae!S21,"")</f>
        <v/>
      </c>
      <c r="R10" s="118" t="str">
        <f>IF(larvae!S22&gt;0,larvae!S22,"")</f>
        <v/>
      </c>
      <c r="S10" s="118" t="str">
        <f>IF(larvae!S23&gt;0,larvae!S23,"")</f>
        <v/>
      </c>
      <c r="T10" s="118" t="str">
        <f>IF(larvae!S24&gt;0,larvae!S24,"")</f>
        <v/>
      </c>
      <c r="U10" s="118" t="str">
        <f>IF(larvae!S25&gt;0,larvae!S25,"")</f>
        <v/>
      </c>
      <c r="V10" s="118" t="str">
        <f>IF(larvae!S26&gt;0,larvae!S26,"")</f>
        <v/>
      </c>
      <c r="W10" s="118" t="str">
        <f>IF(larvae!S27&gt;0,larvae!S27,"")</f>
        <v/>
      </c>
      <c r="X10" s="118" t="str">
        <f>IF(larvae!S28&gt;0,larvae!S28,"")</f>
        <v/>
      </c>
      <c r="Y10" s="118" t="str">
        <f>IF(larvae!S29&gt;0,larvae!S29,"")</f>
        <v/>
      </c>
      <c r="Z10" s="118" t="str">
        <f>IF(larvae!S31&gt;0,larvae!S31,"")</f>
        <v/>
      </c>
      <c r="AA10" s="118" t="str">
        <f>IF(larvae!S33&gt;0,larvae!S33,"")</f>
        <v/>
      </c>
      <c r="AB10" s="118" t="str">
        <f>IF(larvae!S34&gt;0,larvae!S34,"")</f>
        <v/>
      </c>
      <c r="AC10" s="118" t="str">
        <f>IF(larvae!S37&gt;0,larvae!S37,"")</f>
        <v/>
      </c>
      <c r="AD10" s="118" t="str">
        <f>IF(larvae!S38&gt;0,larvae!S38,"")</f>
        <v/>
      </c>
      <c r="AE10" s="118" t="str">
        <f>IF(larvae!S41&gt;0,larvae!S41,"")</f>
        <v/>
      </c>
      <c r="AF10" s="118" t="str">
        <f>IF(larvae!S42&gt;0,larvae!S42,"")</f>
        <v/>
      </c>
      <c r="AG10" s="118" t="str">
        <f>IF(larvae!S45&gt;0,larvae!S45,"")</f>
        <v/>
      </c>
      <c r="AH10" s="118" t="str">
        <f>IF(larvae!S46&gt;0,larvae!S46,"")</f>
        <v/>
      </c>
    </row>
    <row r="11" spans="1:34" x14ac:dyDescent="0.2">
      <c r="A11" s="149" t="str">
        <f>'larvae_stats (μm)'!A$2</f>
        <v>Nebularmis auratus</v>
      </c>
      <c r="B11" s="78" t="str">
        <f>'larvae_stats (μm)'!B$2</f>
        <v>MM.003</v>
      </c>
      <c r="C11" s="101">
        <f>larvae!T1</f>
        <v>10</v>
      </c>
      <c r="D11" s="103" t="str">
        <f>IF(larvae!U3&gt;0,larvae!U3,"")</f>
        <v/>
      </c>
      <c r="E11" s="118" t="str">
        <f>IF(larvae!U6&gt;0,larvae!U6,"")</f>
        <v/>
      </c>
      <c r="F11" s="118" t="str">
        <f>IF(larvae!U7&gt;0,larvae!U7,"")</f>
        <v/>
      </c>
      <c r="G11" s="118" t="str">
        <f>IF(larvae!U8&gt;0,larvae!U8,"")</f>
        <v/>
      </c>
      <c r="H11" s="118" t="str">
        <f>IF(larvae!U9&gt;0,larvae!U9,"")</f>
        <v/>
      </c>
      <c r="I11" s="118" t="str">
        <f>IF(larvae!U10&gt;0,larvae!U10,"")</f>
        <v/>
      </c>
      <c r="J11" s="119" t="str">
        <f>IF(larvae!U14&gt;0,larvae!U14,"")</f>
        <v/>
      </c>
      <c r="K11" s="118" t="str">
        <f>IF(larvae!U15&gt;0,larvae!U15,"")</f>
        <v/>
      </c>
      <c r="L11" s="118" t="str">
        <f>IF(larvae!U16&gt;0,larvae!U16,"")</f>
        <v/>
      </c>
      <c r="M11" s="118" t="str">
        <f>IF(larvae!U17&gt;0,larvae!U17,"")</f>
        <v/>
      </c>
      <c r="N11" s="118" t="str">
        <f>IF(larvae!U18&gt;0,larvae!U18,"")</f>
        <v/>
      </c>
      <c r="O11" s="118" t="str">
        <f>IF(larvae!U19&gt;0,larvae!U19,"")</f>
        <v/>
      </c>
      <c r="P11" s="118" t="str">
        <f>IF(larvae!U20&gt;0,larvae!U20,"")</f>
        <v/>
      </c>
      <c r="Q11" s="118" t="str">
        <f>IF(larvae!U21&gt;0,larvae!U21,"")</f>
        <v/>
      </c>
      <c r="R11" s="118" t="str">
        <f>IF(larvae!U22&gt;0,larvae!U22,"")</f>
        <v/>
      </c>
      <c r="S11" s="118" t="str">
        <f>IF(larvae!U23&gt;0,larvae!U23,"")</f>
        <v/>
      </c>
      <c r="T11" s="118" t="str">
        <f>IF(larvae!U24&gt;0,larvae!U24,"")</f>
        <v/>
      </c>
      <c r="U11" s="118" t="str">
        <f>IF(larvae!U25&gt;0,larvae!U25,"")</f>
        <v/>
      </c>
      <c r="V11" s="118" t="str">
        <f>IF(larvae!U26&gt;0,larvae!U26,"")</f>
        <v/>
      </c>
      <c r="W11" s="118" t="str">
        <f>IF(larvae!U27&gt;0,larvae!U27,"")</f>
        <v/>
      </c>
      <c r="X11" s="118" t="str">
        <f>IF(larvae!U28&gt;0,larvae!U28,"")</f>
        <v/>
      </c>
      <c r="Y11" s="118" t="str">
        <f>IF(larvae!U29&gt;0,larvae!U29,"")</f>
        <v/>
      </c>
      <c r="Z11" s="118" t="str">
        <f>IF(larvae!U31&gt;0,larvae!U31,"")</f>
        <v/>
      </c>
      <c r="AA11" s="118" t="str">
        <f>IF(larvae!U33&gt;0,larvae!U33,"")</f>
        <v/>
      </c>
      <c r="AB11" s="118" t="str">
        <f>IF(larvae!U34&gt;0,larvae!U34,"")</f>
        <v/>
      </c>
      <c r="AC11" s="118" t="str">
        <f>IF(larvae!U37&gt;0,larvae!U37,"")</f>
        <v/>
      </c>
      <c r="AD11" s="118" t="str">
        <f>IF(larvae!U38&gt;0,larvae!U38,"")</f>
        <v/>
      </c>
      <c r="AE11" s="118" t="str">
        <f>IF(larvae!U41&gt;0,larvae!U41,"")</f>
        <v/>
      </c>
      <c r="AF11" s="118" t="str">
        <f>IF(larvae!U42&gt;0,larvae!U42,"")</f>
        <v/>
      </c>
      <c r="AG11" s="118" t="str">
        <f>IF(larvae!U45&gt;0,larvae!U45,"")</f>
        <v/>
      </c>
      <c r="AH11" s="118" t="str">
        <f>IF(larvae!U46&gt;0,larvae!U46,"")</f>
        <v/>
      </c>
    </row>
    <row r="12" spans="1:34" x14ac:dyDescent="0.2">
      <c r="A12" s="149" t="str">
        <f>'larvae_stats (μm)'!A$2</f>
        <v>Nebularmis auratus</v>
      </c>
      <c r="B12" s="78" t="str">
        <f>'larvae_stats (μm)'!B$2</f>
        <v>MM.003</v>
      </c>
      <c r="C12" s="101">
        <f>larvae!V1</f>
        <v>11</v>
      </c>
      <c r="D12" s="103" t="str">
        <f>IF(larvae!W3&gt;0,larvae!W3,"")</f>
        <v/>
      </c>
      <c r="E12" s="118" t="str">
        <f>IF(larvae!W6&gt;0,larvae!W6,"")</f>
        <v/>
      </c>
      <c r="F12" s="118" t="str">
        <f>IF(larvae!W7&gt;0,larvae!W7,"")</f>
        <v/>
      </c>
      <c r="G12" s="118" t="str">
        <f>IF(larvae!W8&gt;0,larvae!W8,"")</f>
        <v/>
      </c>
      <c r="H12" s="118" t="str">
        <f>IF(larvae!W9&gt;0,larvae!W9,"")</f>
        <v/>
      </c>
      <c r="I12" s="118" t="str">
        <f>IF(larvae!W10&gt;0,larvae!W10,"")</f>
        <v/>
      </c>
      <c r="J12" s="119" t="str">
        <f>IF(larvae!W14&gt;0,larvae!W14,"")</f>
        <v/>
      </c>
      <c r="K12" s="118" t="str">
        <f>IF(larvae!W15&gt;0,larvae!W15,"")</f>
        <v/>
      </c>
      <c r="L12" s="118" t="str">
        <f>IF(larvae!W16&gt;0,larvae!W16,"")</f>
        <v/>
      </c>
      <c r="M12" s="118" t="str">
        <f>IF(larvae!W17&gt;0,larvae!W17,"")</f>
        <v/>
      </c>
      <c r="N12" s="118" t="str">
        <f>IF(larvae!W18&gt;0,larvae!W18,"")</f>
        <v/>
      </c>
      <c r="O12" s="118" t="str">
        <f>IF(larvae!W19&gt;0,larvae!W19,"")</f>
        <v/>
      </c>
      <c r="P12" s="118" t="str">
        <f>IF(larvae!W20&gt;0,larvae!W20,"")</f>
        <v/>
      </c>
      <c r="Q12" s="118" t="str">
        <f>IF(larvae!W21&gt;0,larvae!W21,"")</f>
        <v/>
      </c>
      <c r="R12" s="118" t="str">
        <f>IF(larvae!W22&gt;0,larvae!W22,"")</f>
        <v/>
      </c>
      <c r="S12" s="118" t="str">
        <f>IF(larvae!W23&gt;0,larvae!W23,"")</f>
        <v/>
      </c>
      <c r="T12" s="118" t="str">
        <f>IF(larvae!W24&gt;0,larvae!W24,"")</f>
        <v/>
      </c>
      <c r="U12" s="118" t="str">
        <f>IF(larvae!W25&gt;0,larvae!W25,"")</f>
        <v/>
      </c>
      <c r="V12" s="118" t="str">
        <f>IF(larvae!W26&gt;0,larvae!W26,"")</f>
        <v/>
      </c>
      <c r="W12" s="118" t="str">
        <f>IF(larvae!W27&gt;0,larvae!W27,"")</f>
        <v/>
      </c>
      <c r="X12" s="118" t="str">
        <f>IF(larvae!W28&gt;0,larvae!W28,"")</f>
        <v/>
      </c>
      <c r="Y12" s="118" t="str">
        <f>IF(larvae!W29&gt;0,larvae!W29,"")</f>
        <v/>
      </c>
      <c r="Z12" s="118" t="str">
        <f>IF(larvae!W31&gt;0,larvae!W31,"")</f>
        <v/>
      </c>
      <c r="AA12" s="118" t="str">
        <f>IF(larvae!W33&gt;0,larvae!W33,"")</f>
        <v/>
      </c>
      <c r="AB12" s="118" t="str">
        <f>IF(larvae!W34&gt;0,larvae!W34,"")</f>
        <v/>
      </c>
      <c r="AC12" s="118" t="str">
        <f>IF(larvae!W37&gt;0,larvae!W37,"")</f>
        <v/>
      </c>
      <c r="AD12" s="118" t="str">
        <f>IF(larvae!W38&gt;0,larvae!W38,"")</f>
        <v/>
      </c>
      <c r="AE12" s="118" t="str">
        <f>IF(larvae!W41&gt;0,larvae!W41,"")</f>
        <v/>
      </c>
      <c r="AF12" s="118" t="str">
        <f>IF(larvae!W42&gt;0,larvae!W42,"")</f>
        <v/>
      </c>
      <c r="AG12" s="118" t="str">
        <f>IF(larvae!W45&gt;0,larvae!W45,"")</f>
        <v/>
      </c>
      <c r="AH12" s="118" t="str">
        <f>IF(larvae!W46&gt;0,larvae!W46,"")</f>
        <v/>
      </c>
    </row>
    <row r="13" spans="1:34" x14ac:dyDescent="0.2">
      <c r="A13" s="149" t="str">
        <f>'larvae_stats (μm)'!A$2</f>
        <v>Nebularmis auratus</v>
      </c>
      <c r="B13" s="78" t="str">
        <f>'larvae_stats (μm)'!B$2</f>
        <v>MM.003</v>
      </c>
      <c r="C13" s="101">
        <f>larvae!X1</f>
        <v>12</v>
      </c>
      <c r="D13" s="103" t="str">
        <f>IF(larvae!Y3&gt;0,larvae!Y3,"")</f>
        <v/>
      </c>
      <c r="E13" s="118" t="str">
        <f>IF(larvae!Y6&gt;0,larvae!Y6,"")</f>
        <v/>
      </c>
      <c r="F13" s="118" t="str">
        <f>IF(larvae!Y7&gt;0,larvae!Y7,"")</f>
        <v/>
      </c>
      <c r="G13" s="118" t="str">
        <f>IF(larvae!Y8&gt;0,larvae!Y8,"")</f>
        <v/>
      </c>
      <c r="H13" s="118" t="str">
        <f>IF(larvae!Y9&gt;0,larvae!Y9,"")</f>
        <v/>
      </c>
      <c r="I13" s="118" t="str">
        <f>IF(larvae!Y10&gt;0,larvae!Y10,"")</f>
        <v/>
      </c>
      <c r="J13" s="119" t="str">
        <f>IF(larvae!Y14&gt;0,larvae!Y14,"")</f>
        <v/>
      </c>
      <c r="K13" s="118" t="str">
        <f>IF(larvae!Y15&gt;0,larvae!Y15,"")</f>
        <v/>
      </c>
      <c r="L13" s="118" t="str">
        <f>IF(larvae!Y16&gt;0,larvae!Y16,"")</f>
        <v/>
      </c>
      <c r="M13" s="118" t="str">
        <f>IF(larvae!Y17&gt;0,larvae!Y17,"")</f>
        <v/>
      </c>
      <c r="N13" s="118" t="str">
        <f>IF(larvae!Y18&gt;0,larvae!Y18,"")</f>
        <v/>
      </c>
      <c r="O13" s="118" t="str">
        <f>IF(larvae!Y19&gt;0,larvae!Y19,"")</f>
        <v/>
      </c>
      <c r="P13" s="118" t="str">
        <f>IF(larvae!Y20&gt;0,larvae!Y20,"")</f>
        <v/>
      </c>
      <c r="Q13" s="118" t="str">
        <f>IF(larvae!Y21&gt;0,larvae!Y21,"")</f>
        <v/>
      </c>
      <c r="R13" s="118" t="str">
        <f>IF(larvae!Y22&gt;0,larvae!Y22,"")</f>
        <v/>
      </c>
      <c r="S13" s="118" t="str">
        <f>IF(larvae!Y23&gt;0,larvae!Y23,"")</f>
        <v/>
      </c>
      <c r="T13" s="118" t="str">
        <f>IF(larvae!Y24&gt;0,larvae!Y24,"")</f>
        <v/>
      </c>
      <c r="U13" s="118" t="str">
        <f>IF(larvae!Y25&gt;0,larvae!Y25,"")</f>
        <v/>
      </c>
      <c r="V13" s="118" t="str">
        <f>IF(larvae!Y26&gt;0,larvae!Y26,"")</f>
        <v/>
      </c>
      <c r="W13" s="118" t="str">
        <f>IF(larvae!Y27&gt;0,larvae!Y27,"")</f>
        <v/>
      </c>
      <c r="X13" s="118" t="str">
        <f>IF(larvae!Y28&gt;0,larvae!Y28,"")</f>
        <v/>
      </c>
      <c r="Y13" s="118" t="str">
        <f>IF(larvae!Y29&gt;0,larvae!Y29,"")</f>
        <v/>
      </c>
      <c r="Z13" s="118" t="str">
        <f>IF(larvae!Y31&gt;0,larvae!Y31,"")</f>
        <v/>
      </c>
      <c r="AA13" s="118" t="str">
        <f>IF(larvae!Y33&gt;0,larvae!Y33,"")</f>
        <v/>
      </c>
      <c r="AB13" s="118" t="str">
        <f>IF(larvae!Y34&gt;0,larvae!Y34,"")</f>
        <v/>
      </c>
      <c r="AC13" s="118" t="str">
        <f>IF(larvae!Y37&gt;0,larvae!Y37,"")</f>
        <v/>
      </c>
      <c r="AD13" s="118" t="str">
        <f>IF(larvae!Y38&gt;0,larvae!Y38,"")</f>
        <v/>
      </c>
      <c r="AE13" s="118" t="str">
        <f>IF(larvae!Y41&gt;0,larvae!Y41,"")</f>
        <v/>
      </c>
      <c r="AF13" s="118" t="str">
        <f>IF(larvae!Y42&gt;0,larvae!Y42,"")</f>
        <v/>
      </c>
      <c r="AG13" s="118" t="str">
        <f>IF(larvae!Y45&gt;0,larvae!Y45,"")</f>
        <v/>
      </c>
      <c r="AH13" s="118" t="str">
        <f>IF(larvae!Y46&gt;0,larvae!Y46,"")</f>
        <v/>
      </c>
    </row>
    <row r="14" spans="1:34" x14ac:dyDescent="0.2">
      <c r="A14" s="149" t="str">
        <f>'larvae_stats (μm)'!A$2</f>
        <v>Nebularmis auratus</v>
      </c>
      <c r="B14" s="78" t="str">
        <f>'larvae_stats (μm)'!B$2</f>
        <v>MM.003</v>
      </c>
      <c r="C14" s="101">
        <f>larvae!Z1</f>
        <v>13</v>
      </c>
      <c r="D14" s="103" t="str">
        <f>IF(larvae!AA3&gt;0,larvae!AA3,"")</f>
        <v/>
      </c>
      <c r="E14" s="118" t="str">
        <f>IF(larvae!AA6&gt;0,larvae!AA6,"")</f>
        <v/>
      </c>
      <c r="F14" s="118" t="str">
        <f>IF(larvae!AA7&gt;0,larvae!AA7,"")</f>
        <v/>
      </c>
      <c r="G14" s="118" t="str">
        <f>IF(larvae!AA8&gt;0,larvae!AA8,"")</f>
        <v/>
      </c>
      <c r="H14" s="118" t="str">
        <f>IF(larvae!AA9&gt;0,larvae!AA9,"")</f>
        <v/>
      </c>
      <c r="I14" s="118" t="str">
        <f>IF(larvae!AA10&gt;0,larvae!AA10,"")</f>
        <v/>
      </c>
      <c r="J14" s="119" t="str">
        <f>IF(larvae!AA14&gt;0,larvae!AA14,"")</f>
        <v/>
      </c>
      <c r="K14" s="118" t="str">
        <f>IF(larvae!AA15&gt;0,larvae!AA15,"")</f>
        <v/>
      </c>
      <c r="L14" s="118" t="str">
        <f>IF(larvae!AA16&gt;0,larvae!AA16,"")</f>
        <v/>
      </c>
      <c r="M14" s="118" t="str">
        <f>IF(larvae!AA17&gt;0,larvae!AA17,"")</f>
        <v/>
      </c>
      <c r="N14" s="118" t="str">
        <f>IF(larvae!AA18&gt;0,larvae!AA18,"")</f>
        <v/>
      </c>
      <c r="O14" s="118" t="str">
        <f>IF(larvae!AA19&gt;0,larvae!AA19,"")</f>
        <v/>
      </c>
      <c r="P14" s="118" t="str">
        <f>IF(larvae!AA20&gt;0,larvae!AA20,"")</f>
        <v/>
      </c>
      <c r="Q14" s="118" t="str">
        <f>IF(larvae!AA21&gt;0,larvae!AA21,"")</f>
        <v/>
      </c>
      <c r="R14" s="118" t="str">
        <f>IF(larvae!AA22&gt;0,larvae!AA22,"")</f>
        <v/>
      </c>
      <c r="S14" s="118" t="str">
        <f>IF(larvae!AA23&gt;0,larvae!AA23,"")</f>
        <v/>
      </c>
      <c r="T14" s="118" t="str">
        <f>IF(larvae!AA24&gt;0,larvae!AA24,"")</f>
        <v/>
      </c>
      <c r="U14" s="118" t="str">
        <f>IF(larvae!AA25&gt;0,larvae!AA25,"")</f>
        <v/>
      </c>
      <c r="V14" s="118" t="str">
        <f>IF(larvae!AA26&gt;0,larvae!AA26,"")</f>
        <v/>
      </c>
      <c r="W14" s="118" t="str">
        <f>IF(larvae!AA27&gt;0,larvae!AA27,"")</f>
        <v/>
      </c>
      <c r="X14" s="118" t="str">
        <f>IF(larvae!AA28&gt;0,larvae!AA28,"")</f>
        <v/>
      </c>
      <c r="Y14" s="118" t="str">
        <f>IF(larvae!AA29&gt;0,larvae!AA29,"")</f>
        <v/>
      </c>
      <c r="Z14" s="118" t="str">
        <f>IF(larvae!AA31&gt;0,larvae!AA31,"")</f>
        <v/>
      </c>
      <c r="AA14" s="118" t="str">
        <f>IF(larvae!AA33&gt;0,larvae!AA33,"")</f>
        <v/>
      </c>
      <c r="AB14" s="118" t="str">
        <f>IF(larvae!AA34&gt;0,larvae!AA34,"")</f>
        <v/>
      </c>
      <c r="AC14" s="118" t="str">
        <f>IF(larvae!AA37&gt;0,larvae!AA37,"")</f>
        <v/>
      </c>
      <c r="AD14" s="118" t="str">
        <f>IF(larvae!AA38&gt;0,larvae!AA38,"")</f>
        <v/>
      </c>
      <c r="AE14" s="118" t="str">
        <f>IF(larvae!AA41&gt;0,larvae!AA41,"")</f>
        <v/>
      </c>
      <c r="AF14" s="118" t="str">
        <f>IF(larvae!AA42&gt;0,larvae!AA42,"")</f>
        <v/>
      </c>
      <c r="AG14" s="118" t="str">
        <f>IF(larvae!AA45&gt;0,larvae!AA45,"")</f>
        <v/>
      </c>
      <c r="AH14" s="118" t="str">
        <f>IF(larvae!AA46&gt;0,larvae!AA46,"")</f>
        <v/>
      </c>
    </row>
    <row r="15" spans="1:34" x14ac:dyDescent="0.2">
      <c r="A15" s="149" t="str">
        <f>'larvae_stats (μm)'!A$2</f>
        <v>Nebularmis auratus</v>
      </c>
      <c r="B15" s="78" t="str">
        <f>'larvae_stats (μm)'!B$2</f>
        <v>MM.003</v>
      </c>
      <c r="C15" s="101">
        <f>larvae!AB1</f>
        <v>14</v>
      </c>
      <c r="D15" s="103" t="str">
        <f>IF(larvae!AC3&gt;0,larvae!AC3,"")</f>
        <v/>
      </c>
      <c r="E15" s="118" t="str">
        <f>IF(larvae!AC6&gt;0,larvae!AC6,"")</f>
        <v/>
      </c>
      <c r="F15" s="118" t="str">
        <f>IF(larvae!AC7&gt;0,larvae!AC7,"")</f>
        <v/>
      </c>
      <c r="G15" s="118" t="str">
        <f>IF(larvae!AC8&gt;0,larvae!AC8,"")</f>
        <v/>
      </c>
      <c r="H15" s="118" t="str">
        <f>IF(larvae!AC9&gt;0,larvae!AC9,"")</f>
        <v/>
      </c>
      <c r="I15" s="118" t="str">
        <f>IF(larvae!AC10&gt;0,larvae!AC10,"")</f>
        <v/>
      </c>
      <c r="J15" s="119" t="str">
        <f>IF(larvae!AC14&gt;0,larvae!AC14,"")</f>
        <v/>
      </c>
      <c r="K15" s="118" t="str">
        <f>IF(larvae!AC15&gt;0,larvae!AC15,"")</f>
        <v/>
      </c>
      <c r="L15" s="118" t="str">
        <f>IF(larvae!AC16&gt;0,larvae!AC16,"")</f>
        <v/>
      </c>
      <c r="M15" s="118" t="str">
        <f>IF(larvae!AC17&gt;0,larvae!AC17,"")</f>
        <v/>
      </c>
      <c r="N15" s="118" t="str">
        <f>IF(larvae!AC18&gt;0,larvae!AC18,"")</f>
        <v/>
      </c>
      <c r="O15" s="118" t="str">
        <f>IF(larvae!AC19&gt;0,larvae!AC19,"")</f>
        <v/>
      </c>
      <c r="P15" s="118" t="str">
        <f>IF(larvae!AC20&gt;0,larvae!AC20,"")</f>
        <v/>
      </c>
      <c r="Q15" s="118" t="str">
        <f>IF(larvae!AC21&gt;0,larvae!AC21,"")</f>
        <v/>
      </c>
      <c r="R15" s="118" t="str">
        <f>IF(larvae!AC22&gt;0,larvae!AC22,"")</f>
        <v/>
      </c>
      <c r="S15" s="118" t="str">
        <f>IF(larvae!AC23&gt;0,larvae!AC23,"")</f>
        <v/>
      </c>
      <c r="T15" s="118" t="str">
        <f>IF(larvae!AC24&gt;0,larvae!AC24,"")</f>
        <v/>
      </c>
      <c r="U15" s="118" t="str">
        <f>IF(larvae!AC25&gt;0,larvae!AC25,"")</f>
        <v/>
      </c>
      <c r="V15" s="118" t="str">
        <f>IF(larvae!AC26&gt;0,larvae!AC26,"")</f>
        <v/>
      </c>
      <c r="W15" s="118" t="str">
        <f>IF(larvae!AC27&gt;0,larvae!AC27,"")</f>
        <v/>
      </c>
      <c r="X15" s="118" t="str">
        <f>IF(larvae!AC28&gt;0,larvae!AC28,"")</f>
        <v/>
      </c>
      <c r="Y15" s="118" t="str">
        <f>IF(larvae!AC29&gt;0,larvae!AC29,"")</f>
        <v/>
      </c>
      <c r="Z15" s="118" t="str">
        <f>IF(larvae!AC31&gt;0,larvae!AC31,"")</f>
        <v/>
      </c>
      <c r="AA15" s="118" t="str">
        <f>IF(larvae!AC33&gt;0,larvae!AC33,"")</f>
        <v/>
      </c>
      <c r="AB15" s="118" t="str">
        <f>IF(larvae!AC34&gt;0,larvae!AC34,"")</f>
        <v/>
      </c>
      <c r="AC15" s="118" t="str">
        <f>IF(larvae!AC37&gt;0,larvae!AC37,"")</f>
        <v/>
      </c>
      <c r="AD15" s="118" t="str">
        <f>IF(larvae!AC38&gt;0,larvae!AC38,"")</f>
        <v/>
      </c>
      <c r="AE15" s="118" t="str">
        <f>IF(larvae!AC41&gt;0,larvae!AC41,"")</f>
        <v/>
      </c>
      <c r="AF15" s="118" t="str">
        <f>IF(larvae!AC42&gt;0,larvae!AC42,"")</f>
        <v/>
      </c>
      <c r="AG15" s="118" t="str">
        <f>IF(larvae!AC45&gt;0,larvae!AC45,"")</f>
        <v/>
      </c>
      <c r="AH15" s="118" t="str">
        <f>IF(larvae!AC46&gt;0,larvae!AC46,"")</f>
        <v/>
      </c>
    </row>
    <row r="16" spans="1:34" x14ac:dyDescent="0.2">
      <c r="A16" s="149" t="str">
        <f>'larvae_stats (μm)'!A$2</f>
        <v>Nebularmis auratus</v>
      </c>
      <c r="B16" s="78" t="str">
        <f>'larvae_stats (μm)'!B$2</f>
        <v>MM.003</v>
      </c>
      <c r="C16" s="101">
        <f>larvae!AD1</f>
        <v>15</v>
      </c>
      <c r="D16" s="103" t="str">
        <f>IF(larvae!AE3&gt;0,larvae!AE3,"")</f>
        <v/>
      </c>
      <c r="E16" s="118" t="str">
        <f>IF(larvae!AE6&gt;0,larvae!AE6,"")</f>
        <v/>
      </c>
      <c r="F16" s="118" t="str">
        <f>IF(larvae!AE7&gt;0,larvae!AE7,"")</f>
        <v/>
      </c>
      <c r="G16" s="118" t="str">
        <f>IF(larvae!AE8&gt;0,larvae!AE8,"")</f>
        <v/>
      </c>
      <c r="H16" s="118" t="str">
        <f>IF(larvae!AE9&gt;0,larvae!AE9,"")</f>
        <v/>
      </c>
      <c r="I16" s="118" t="str">
        <f>IF(larvae!AE10&gt;0,larvae!AE10,"")</f>
        <v/>
      </c>
      <c r="J16" s="119" t="str">
        <f>IF(larvae!AE14&gt;0,larvae!AE14,"")</f>
        <v/>
      </c>
      <c r="K16" s="118" t="str">
        <f>IF(larvae!AE15&gt;0,larvae!AE15,"")</f>
        <v/>
      </c>
      <c r="L16" s="118" t="str">
        <f>IF(larvae!AE16&gt;0,larvae!AE16,"")</f>
        <v/>
      </c>
      <c r="M16" s="118" t="str">
        <f>IF(larvae!AE17&gt;0,larvae!AE17,"")</f>
        <v/>
      </c>
      <c r="N16" s="118" t="str">
        <f>IF(larvae!AE18&gt;0,larvae!AE18,"")</f>
        <v/>
      </c>
      <c r="O16" s="118" t="str">
        <f>IF(larvae!AE19&gt;0,larvae!AE19,"")</f>
        <v/>
      </c>
      <c r="P16" s="118" t="str">
        <f>IF(larvae!AE20&gt;0,larvae!AE20,"")</f>
        <v/>
      </c>
      <c r="Q16" s="118" t="str">
        <f>IF(larvae!AE21&gt;0,larvae!AE21,"")</f>
        <v/>
      </c>
      <c r="R16" s="118" t="str">
        <f>IF(larvae!AE22&gt;0,larvae!AE22,"")</f>
        <v/>
      </c>
      <c r="S16" s="118" t="str">
        <f>IF(larvae!AE23&gt;0,larvae!AE23,"")</f>
        <v/>
      </c>
      <c r="T16" s="118" t="str">
        <f>IF(larvae!AE24&gt;0,larvae!AE24,"")</f>
        <v/>
      </c>
      <c r="U16" s="118" t="str">
        <f>IF(larvae!AE25&gt;0,larvae!AE25,"")</f>
        <v/>
      </c>
      <c r="V16" s="118" t="str">
        <f>IF(larvae!AE26&gt;0,larvae!AE26,"")</f>
        <v/>
      </c>
      <c r="W16" s="118" t="str">
        <f>IF(larvae!AE27&gt;0,larvae!AE27,"")</f>
        <v/>
      </c>
      <c r="X16" s="118" t="str">
        <f>IF(larvae!AE28&gt;0,larvae!AE28,"")</f>
        <v/>
      </c>
      <c r="Y16" s="118" t="str">
        <f>IF(larvae!AE29&gt;0,larvae!AE29,"")</f>
        <v/>
      </c>
      <c r="Z16" s="118" t="str">
        <f>IF(larvae!AE31&gt;0,larvae!AE31,"")</f>
        <v/>
      </c>
      <c r="AA16" s="118" t="str">
        <f>IF(larvae!AE33&gt;0,larvae!AE33,"")</f>
        <v/>
      </c>
      <c r="AB16" s="118" t="str">
        <f>IF(larvae!AE34&gt;0,larvae!AE34,"")</f>
        <v/>
      </c>
      <c r="AC16" s="118" t="str">
        <f>IF(larvae!AE37&gt;0,larvae!AE37,"")</f>
        <v/>
      </c>
      <c r="AD16" s="118" t="str">
        <f>IF(larvae!AE38&gt;0,larvae!AE38,"")</f>
        <v/>
      </c>
      <c r="AE16" s="118" t="str">
        <f>IF(larvae!AE41&gt;0,larvae!AE41,"")</f>
        <v/>
      </c>
      <c r="AF16" s="118" t="str">
        <f>IF(larvae!AE42&gt;0,larvae!AE42,"")</f>
        <v/>
      </c>
      <c r="AG16" s="118" t="str">
        <f>IF(larvae!AE45&gt;0,larvae!AE45,"")</f>
        <v/>
      </c>
      <c r="AH16" s="118" t="str">
        <f>IF(larvae!AE46&gt;0,larvae!AE46,"")</f>
        <v/>
      </c>
    </row>
    <row r="17" spans="1:34" x14ac:dyDescent="0.2">
      <c r="A17" s="149" t="str">
        <f>'larvae_stats (μm)'!A$2</f>
        <v>Nebularmis auratus</v>
      </c>
      <c r="B17" s="78" t="str">
        <f>'larvae_stats (μm)'!B$2</f>
        <v>MM.003</v>
      </c>
      <c r="C17" s="101">
        <f>larvae!AF1</f>
        <v>16</v>
      </c>
      <c r="D17" s="103" t="str">
        <f>IF(larvae!AG3&gt;0,larvae!AG3,"")</f>
        <v/>
      </c>
      <c r="E17" s="118" t="str">
        <f>IF(larvae!AG6&gt;0,larvae!AG6,"")</f>
        <v/>
      </c>
      <c r="F17" s="118" t="str">
        <f>IF(larvae!AG7&gt;0,larvae!AG7,"")</f>
        <v/>
      </c>
      <c r="G17" s="118" t="str">
        <f>IF(larvae!AG8&gt;0,larvae!AG8,"")</f>
        <v/>
      </c>
      <c r="H17" s="118" t="str">
        <f>IF(larvae!AG9&gt;0,larvae!AG9,"")</f>
        <v/>
      </c>
      <c r="I17" s="118" t="str">
        <f>IF(larvae!AG10&gt;0,larvae!AG10,"")</f>
        <v/>
      </c>
      <c r="J17" s="119" t="str">
        <f>IF(larvae!AG14&gt;0,larvae!AG14,"")</f>
        <v/>
      </c>
      <c r="K17" s="118" t="str">
        <f>IF(larvae!AG15&gt;0,larvae!AG15,"")</f>
        <v/>
      </c>
      <c r="L17" s="118" t="str">
        <f>IF(larvae!AG16&gt;0,larvae!AG16,"")</f>
        <v/>
      </c>
      <c r="M17" s="118" t="str">
        <f>IF(larvae!AG17&gt;0,larvae!AG17,"")</f>
        <v/>
      </c>
      <c r="N17" s="118" t="str">
        <f>IF(larvae!AG18&gt;0,larvae!AG18,"")</f>
        <v/>
      </c>
      <c r="O17" s="118" t="str">
        <f>IF(larvae!AG19&gt;0,larvae!AG19,"")</f>
        <v/>
      </c>
      <c r="P17" s="118" t="str">
        <f>IF(larvae!AG20&gt;0,larvae!AG20,"")</f>
        <v/>
      </c>
      <c r="Q17" s="118" t="str">
        <f>IF(larvae!AG21&gt;0,larvae!AG21,"")</f>
        <v/>
      </c>
      <c r="R17" s="118" t="str">
        <f>IF(larvae!AG22&gt;0,larvae!AG22,"")</f>
        <v/>
      </c>
      <c r="S17" s="118" t="str">
        <f>IF(larvae!AG23&gt;0,larvae!AG23,"")</f>
        <v/>
      </c>
      <c r="T17" s="118" t="str">
        <f>IF(larvae!AG24&gt;0,larvae!AG24,"")</f>
        <v/>
      </c>
      <c r="U17" s="118" t="str">
        <f>IF(larvae!AG25&gt;0,larvae!AG25,"")</f>
        <v/>
      </c>
      <c r="V17" s="118" t="str">
        <f>IF(larvae!AG26&gt;0,larvae!AG26,"")</f>
        <v/>
      </c>
      <c r="W17" s="118" t="str">
        <f>IF(larvae!AG27&gt;0,larvae!AG27,"")</f>
        <v/>
      </c>
      <c r="X17" s="118" t="str">
        <f>IF(larvae!AG28&gt;0,larvae!AG28,"")</f>
        <v/>
      </c>
      <c r="Y17" s="118" t="str">
        <f>IF(larvae!AG29&gt;0,larvae!AG29,"")</f>
        <v/>
      </c>
      <c r="Z17" s="118" t="str">
        <f>IF(larvae!AG31&gt;0,larvae!AG31,"")</f>
        <v/>
      </c>
      <c r="AA17" s="118" t="str">
        <f>IF(larvae!AG33&gt;0,larvae!AG33,"")</f>
        <v/>
      </c>
      <c r="AB17" s="118" t="str">
        <f>IF(larvae!AG34&gt;0,larvae!AG34,"")</f>
        <v/>
      </c>
      <c r="AC17" s="118" t="str">
        <f>IF(larvae!AG37&gt;0,larvae!AG37,"")</f>
        <v/>
      </c>
      <c r="AD17" s="118" t="str">
        <f>IF(larvae!AG38&gt;0,larvae!AG38,"")</f>
        <v/>
      </c>
      <c r="AE17" s="118" t="str">
        <f>IF(larvae!AG41&gt;0,larvae!AG41,"")</f>
        <v/>
      </c>
      <c r="AF17" s="118" t="str">
        <f>IF(larvae!AG42&gt;0,larvae!AG42,"")</f>
        <v/>
      </c>
      <c r="AG17" s="118" t="str">
        <f>IF(larvae!AG45&gt;0,larvae!AG45,"")</f>
        <v/>
      </c>
      <c r="AH17" s="118" t="str">
        <f>IF(larvae!AG46&gt;0,larvae!AG46,"")</f>
        <v/>
      </c>
    </row>
    <row r="18" spans="1:34" x14ac:dyDescent="0.2">
      <c r="A18" s="149" t="str">
        <f>'larvae_stats (μm)'!A$2</f>
        <v>Nebularmis auratus</v>
      </c>
      <c r="B18" s="78" t="str">
        <f>'larvae_stats (μm)'!B$2</f>
        <v>MM.003</v>
      </c>
      <c r="C18" s="101">
        <f>larvae!AH1</f>
        <v>17</v>
      </c>
      <c r="D18" s="103" t="str">
        <f>IF(larvae!AI3&gt;0,larvae!AI3,"")</f>
        <v/>
      </c>
      <c r="E18" s="118" t="str">
        <f>IF(larvae!AI6&gt;0,larvae!AI6,"")</f>
        <v/>
      </c>
      <c r="F18" s="118" t="str">
        <f>IF(larvae!AI7&gt;0,larvae!AI7,"")</f>
        <v/>
      </c>
      <c r="G18" s="118" t="str">
        <f>IF(larvae!AI8&gt;0,larvae!AI8,"")</f>
        <v/>
      </c>
      <c r="H18" s="118" t="str">
        <f>IF(larvae!AI9&gt;0,larvae!AI9,"")</f>
        <v/>
      </c>
      <c r="I18" s="118" t="str">
        <f>IF(larvae!AI10&gt;0,larvae!AI10,"")</f>
        <v/>
      </c>
      <c r="J18" s="119" t="str">
        <f>IF(larvae!AI14&gt;0,larvae!AI14,"")</f>
        <v/>
      </c>
      <c r="K18" s="118" t="str">
        <f>IF(larvae!AI15&gt;0,larvae!AI15,"")</f>
        <v/>
      </c>
      <c r="L18" s="118" t="str">
        <f>IF(larvae!AI16&gt;0,larvae!AI16,"")</f>
        <v/>
      </c>
      <c r="M18" s="118" t="str">
        <f>IF(larvae!AI17&gt;0,larvae!AI17,"")</f>
        <v/>
      </c>
      <c r="N18" s="118" t="str">
        <f>IF(larvae!AI18&gt;0,larvae!AI18,"")</f>
        <v/>
      </c>
      <c r="O18" s="118" t="str">
        <f>IF(larvae!AI19&gt;0,larvae!AI19,"")</f>
        <v/>
      </c>
      <c r="P18" s="118" t="str">
        <f>IF(larvae!AI20&gt;0,larvae!AI20,"")</f>
        <v/>
      </c>
      <c r="Q18" s="118" t="str">
        <f>IF(larvae!AI21&gt;0,larvae!AI21,"")</f>
        <v/>
      </c>
      <c r="R18" s="118" t="str">
        <f>IF(larvae!AI22&gt;0,larvae!AI22,"")</f>
        <v/>
      </c>
      <c r="S18" s="118" t="str">
        <f>IF(larvae!AI23&gt;0,larvae!AI23,"")</f>
        <v/>
      </c>
      <c r="T18" s="118" t="str">
        <f>IF(larvae!AI24&gt;0,larvae!AI24,"")</f>
        <v/>
      </c>
      <c r="U18" s="118" t="str">
        <f>IF(larvae!AI25&gt;0,larvae!AI25,"")</f>
        <v/>
      </c>
      <c r="V18" s="118" t="str">
        <f>IF(larvae!AI26&gt;0,larvae!AI26,"")</f>
        <v/>
      </c>
      <c r="W18" s="118" t="str">
        <f>IF(larvae!AI27&gt;0,larvae!AI27,"")</f>
        <v/>
      </c>
      <c r="X18" s="118" t="str">
        <f>IF(larvae!AI28&gt;0,larvae!AI28,"")</f>
        <v/>
      </c>
      <c r="Y18" s="118" t="str">
        <f>IF(larvae!AI29&gt;0,larvae!AI29,"")</f>
        <v/>
      </c>
      <c r="Z18" s="118" t="str">
        <f>IF(larvae!AI31&gt;0,larvae!AI31,"")</f>
        <v/>
      </c>
      <c r="AA18" s="118" t="str">
        <f>IF(larvae!AI33&gt;0,larvae!AI33,"")</f>
        <v/>
      </c>
      <c r="AB18" s="118" t="str">
        <f>IF(larvae!AI34&gt;0,larvae!AI34,"")</f>
        <v/>
      </c>
      <c r="AC18" s="118" t="str">
        <f>IF(larvae!AI37&gt;0,larvae!AI37,"")</f>
        <v/>
      </c>
      <c r="AD18" s="118" t="str">
        <f>IF(larvae!AI38&gt;0,larvae!AI38,"")</f>
        <v/>
      </c>
      <c r="AE18" s="118" t="str">
        <f>IF(larvae!AI41&gt;0,larvae!AI41,"")</f>
        <v/>
      </c>
      <c r="AF18" s="118" t="str">
        <f>IF(larvae!AI42&gt;0,larvae!AI42,"")</f>
        <v/>
      </c>
      <c r="AG18" s="118" t="str">
        <f>IF(larvae!AI45&gt;0,larvae!AI45,"")</f>
        <v/>
      </c>
      <c r="AH18" s="118" t="str">
        <f>IF(larvae!AI46&gt;0,larvae!AI46,"")</f>
        <v/>
      </c>
    </row>
    <row r="19" spans="1:34" x14ac:dyDescent="0.2">
      <c r="A19" s="149" t="str">
        <f>'larvae_stats (μm)'!A$2</f>
        <v>Nebularmis auratus</v>
      </c>
      <c r="B19" s="78" t="str">
        <f>'larvae_stats (μm)'!B$2</f>
        <v>MM.003</v>
      </c>
      <c r="C19" s="101">
        <f>larvae!AJ1</f>
        <v>18</v>
      </c>
      <c r="D19" s="103" t="str">
        <f>IF(larvae!AK3&gt;0,larvae!AK3,"")</f>
        <v/>
      </c>
      <c r="E19" s="118" t="str">
        <f>IF(larvae!AK6&gt;0,larvae!AK6,"")</f>
        <v/>
      </c>
      <c r="F19" s="118" t="str">
        <f>IF(larvae!AK7&gt;0,larvae!AK7,"")</f>
        <v/>
      </c>
      <c r="G19" s="118" t="str">
        <f>IF(larvae!AK8&gt;0,larvae!AK8,"")</f>
        <v/>
      </c>
      <c r="H19" s="118" t="str">
        <f>IF(larvae!AK9&gt;0,larvae!AK9,"")</f>
        <v/>
      </c>
      <c r="I19" s="118" t="str">
        <f>IF(larvae!AK10&gt;0,larvae!AK10,"")</f>
        <v/>
      </c>
      <c r="J19" s="119" t="str">
        <f>IF(larvae!AK14&gt;0,larvae!AK14,"")</f>
        <v/>
      </c>
      <c r="K19" s="118" t="str">
        <f>IF(larvae!AK15&gt;0,larvae!AK15,"")</f>
        <v/>
      </c>
      <c r="L19" s="118" t="str">
        <f>IF(larvae!AK16&gt;0,larvae!AK16,"")</f>
        <v/>
      </c>
      <c r="M19" s="118" t="str">
        <f>IF(larvae!AK17&gt;0,larvae!AK17,"")</f>
        <v/>
      </c>
      <c r="N19" s="118" t="str">
        <f>IF(larvae!AK18&gt;0,larvae!AK18,"")</f>
        <v/>
      </c>
      <c r="O19" s="118" t="str">
        <f>IF(larvae!AK19&gt;0,larvae!AK19,"")</f>
        <v/>
      </c>
      <c r="P19" s="118" t="str">
        <f>IF(larvae!AK20&gt;0,larvae!AK20,"")</f>
        <v/>
      </c>
      <c r="Q19" s="118" t="str">
        <f>IF(larvae!AK21&gt;0,larvae!AK21,"")</f>
        <v/>
      </c>
      <c r="R19" s="118" t="str">
        <f>IF(larvae!AK22&gt;0,larvae!AK22,"")</f>
        <v/>
      </c>
      <c r="S19" s="118" t="str">
        <f>IF(larvae!AK23&gt;0,larvae!AK23,"")</f>
        <v/>
      </c>
      <c r="T19" s="118" t="str">
        <f>IF(larvae!AK24&gt;0,larvae!AK24,"")</f>
        <v/>
      </c>
      <c r="U19" s="118" t="str">
        <f>IF(larvae!AK25&gt;0,larvae!AK25,"")</f>
        <v/>
      </c>
      <c r="V19" s="118" t="str">
        <f>IF(larvae!AK26&gt;0,larvae!AK26,"")</f>
        <v/>
      </c>
      <c r="W19" s="118" t="str">
        <f>IF(larvae!AK27&gt;0,larvae!AK27,"")</f>
        <v/>
      </c>
      <c r="X19" s="118" t="str">
        <f>IF(larvae!AK28&gt;0,larvae!AK28,"")</f>
        <v/>
      </c>
      <c r="Y19" s="118" t="str">
        <f>IF(larvae!AK29&gt;0,larvae!AK29,"")</f>
        <v/>
      </c>
      <c r="Z19" s="118" t="str">
        <f>IF(larvae!AK31&gt;0,larvae!AK31,"")</f>
        <v/>
      </c>
      <c r="AA19" s="118" t="str">
        <f>IF(larvae!AK33&gt;0,larvae!AK33,"")</f>
        <v/>
      </c>
      <c r="AB19" s="118" t="str">
        <f>IF(larvae!AK34&gt;0,larvae!AK34,"")</f>
        <v/>
      </c>
      <c r="AC19" s="118" t="str">
        <f>IF(larvae!AK37&gt;0,larvae!AK37,"")</f>
        <v/>
      </c>
      <c r="AD19" s="118" t="str">
        <f>IF(larvae!AK38&gt;0,larvae!AK38,"")</f>
        <v/>
      </c>
      <c r="AE19" s="118" t="str">
        <f>IF(larvae!AK41&gt;0,larvae!AK41,"")</f>
        <v/>
      </c>
      <c r="AF19" s="118" t="str">
        <f>IF(larvae!AK42&gt;0,larvae!AK42,"")</f>
        <v/>
      </c>
      <c r="AG19" s="118" t="str">
        <f>IF(larvae!AK45&gt;0,larvae!AK45,"")</f>
        <v/>
      </c>
      <c r="AH19" s="118" t="str">
        <f>IF(larvae!AK46&gt;0,larvae!AK46,"")</f>
        <v/>
      </c>
    </row>
    <row r="20" spans="1:34" x14ac:dyDescent="0.2">
      <c r="A20" s="149" t="str">
        <f>'larvae_stats (μm)'!A$2</f>
        <v>Nebularmis auratus</v>
      </c>
      <c r="B20" s="78" t="str">
        <f>'larvae_stats (μm)'!B$2</f>
        <v>MM.003</v>
      </c>
      <c r="C20" s="101">
        <f>larvae!AL1</f>
        <v>19</v>
      </c>
      <c r="D20" s="103" t="str">
        <f>IF(larvae!AM3&gt;0,larvae!AM3,"")</f>
        <v/>
      </c>
      <c r="E20" s="118" t="str">
        <f>IF(larvae!AM6&gt;0,larvae!AM6,"")</f>
        <v/>
      </c>
      <c r="F20" s="118" t="str">
        <f>IF(larvae!AM7&gt;0,larvae!AM7,"")</f>
        <v/>
      </c>
      <c r="G20" s="118" t="str">
        <f>IF(larvae!AM8&gt;0,larvae!AM8,"")</f>
        <v/>
      </c>
      <c r="H20" s="118" t="str">
        <f>IF(larvae!AM9&gt;0,larvae!AM9,"")</f>
        <v/>
      </c>
      <c r="I20" s="118" t="str">
        <f>IF(larvae!AM10&gt;0,larvae!AM10,"")</f>
        <v/>
      </c>
      <c r="J20" s="119" t="str">
        <f>IF(larvae!AM14&gt;0,larvae!AM14,"")</f>
        <v/>
      </c>
      <c r="K20" s="118" t="str">
        <f>IF(larvae!AM15&gt;0,larvae!AM15,"")</f>
        <v/>
      </c>
      <c r="L20" s="118" t="str">
        <f>IF(larvae!AM16&gt;0,larvae!AM16,"")</f>
        <v/>
      </c>
      <c r="M20" s="118" t="str">
        <f>IF(larvae!AM17&gt;0,larvae!AM17,"")</f>
        <v/>
      </c>
      <c r="N20" s="118" t="str">
        <f>IF(larvae!AM18&gt;0,larvae!AM18,"")</f>
        <v/>
      </c>
      <c r="O20" s="118" t="str">
        <f>IF(larvae!AM19&gt;0,larvae!AM19,"")</f>
        <v/>
      </c>
      <c r="P20" s="118" t="str">
        <f>IF(larvae!AM20&gt;0,larvae!AM20,"")</f>
        <v/>
      </c>
      <c r="Q20" s="118" t="str">
        <f>IF(larvae!AM21&gt;0,larvae!AM21,"")</f>
        <v/>
      </c>
      <c r="R20" s="118" t="str">
        <f>IF(larvae!AM22&gt;0,larvae!AM22,"")</f>
        <v/>
      </c>
      <c r="S20" s="118" t="str">
        <f>IF(larvae!AM23&gt;0,larvae!AM23,"")</f>
        <v/>
      </c>
      <c r="T20" s="118" t="str">
        <f>IF(larvae!AM24&gt;0,larvae!AM24,"")</f>
        <v/>
      </c>
      <c r="U20" s="118" t="str">
        <f>IF(larvae!AM25&gt;0,larvae!AM25,"")</f>
        <v/>
      </c>
      <c r="V20" s="118" t="str">
        <f>IF(larvae!AM26&gt;0,larvae!AM26,"")</f>
        <v/>
      </c>
      <c r="W20" s="118" t="str">
        <f>IF(larvae!AM27&gt;0,larvae!AM27,"")</f>
        <v/>
      </c>
      <c r="X20" s="118" t="str">
        <f>IF(larvae!AM28&gt;0,larvae!AM28,"")</f>
        <v/>
      </c>
      <c r="Y20" s="118" t="str">
        <f>IF(larvae!AM29&gt;0,larvae!AM29,"")</f>
        <v/>
      </c>
      <c r="Z20" s="118" t="str">
        <f>IF(larvae!AM31&gt;0,larvae!AM31,"")</f>
        <v/>
      </c>
      <c r="AA20" s="118" t="str">
        <f>IF(larvae!AM33&gt;0,larvae!AM33,"")</f>
        <v/>
      </c>
      <c r="AB20" s="118" t="str">
        <f>IF(larvae!AM34&gt;0,larvae!AM34,"")</f>
        <v/>
      </c>
      <c r="AC20" s="118" t="str">
        <f>IF(larvae!AM37&gt;0,larvae!AM37,"")</f>
        <v/>
      </c>
      <c r="AD20" s="118" t="str">
        <f>IF(larvae!AM38&gt;0,larvae!AM38,"")</f>
        <v/>
      </c>
      <c r="AE20" s="118" t="str">
        <f>IF(larvae!AM41&gt;0,larvae!AM41,"")</f>
        <v/>
      </c>
      <c r="AF20" s="118" t="str">
        <f>IF(larvae!AM42&gt;0,larvae!AM42,"")</f>
        <v/>
      </c>
      <c r="AG20" s="118" t="str">
        <f>IF(larvae!AM45&gt;0,larvae!AM45,"")</f>
        <v/>
      </c>
      <c r="AH20" s="118" t="str">
        <f>IF(larvae!AM46&gt;0,larvae!AM46,"")</f>
        <v/>
      </c>
    </row>
    <row r="21" spans="1:34" x14ac:dyDescent="0.2">
      <c r="A21" s="149" t="str">
        <f>'larvae_stats (μm)'!A$2</f>
        <v>Nebularmis auratus</v>
      </c>
      <c r="B21" s="78" t="str">
        <f>'larvae_stats (μm)'!B$2</f>
        <v>MM.003</v>
      </c>
      <c r="C21" s="101">
        <f>larvae!AN1</f>
        <v>20</v>
      </c>
      <c r="D21" s="103" t="str">
        <f>IF(larvae!AO3&gt;0,larvae!AO3,"")</f>
        <v/>
      </c>
      <c r="E21" s="118" t="str">
        <f>IF(larvae!AO6&gt;0,larvae!AO6,"")</f>
        <v/>
      </c>
      <c r="F21" s="118" t="str">
        <f>IF(larvae!AO7&gt;0,larvae!AO7,"")</f>
        <v/>
      </c>
      <c r="G21" s="118" t="str">
        <f>IF(larvae!AO8&gt;0,larvae!AO8,"")</f>
        <v/>
      </c>
      <c r="H21" s="118" t="str">
        <f>IF(larvae!AO9&gt;0,larvae!AO9,"")</f>
        <v/>
      </c>
      <c r="I21" s="118" t="str">
        <f>IF(larvae!AO10&gt;0,larvae!AO10,"")</f>
        <v/>
      </c>
      <c r="J21" s="119" t="str">
        <f>IF(larvae!AO14&gt;0,larvae!AO14,"")</f>
        <v/>
      </c>
      <c r="K21" s="118" t="str">
        <f>IF(larvae!AO15&gt;0,larvae!AO15,"")</f>
        <v/>
      </c>
      <c r="L21" s="118" t="str">
        <f>IF(larvae!AO16&gt;0,larvae!AO16,"")</f>
        <v/>
      </c>
      <c r="M21" s="118" t="str">
        <f>IF(larvae!AO17&gt;0,larvae!AO17,"")</f>
        <v/>
      </c>
      <c r="N21" s="118" t="str">
        <f>IF(larvae!AO18&gt;0,larvae!AO18,"")</f>
        <v/>
      </c>
      <c r="O21" s="118" t="str">
        <f>IF(larvae!AO19&gt;0,larvae!AO19,"")</f>
        <v/>
      </c>
      <c r="P21" s="118" t="str">
        <f>IF(larvae!AO20&gt;0,larvae!AO20,"")</f>
        <v/>
      </c>
      <c r="Q21" s="118" t="str">
        <f>IF(larvae!AO21&gt;0,larvae!AO21,"")</f>
        <v/>
      </c>
      <c r="R21" s="118" t="str">
        <f>IF(larvae!AO22&gt;0,larvae!AO22,"")</f>
        <v/>
      </c>
      <c r="S21" s="118" t="str">
        <f>IF(larvae!AO23&gt;0,larvae!AO23,"")</f>
        <v/>
      </c>
      <c r="T21" s="118" t="str">
        <f>IF(larvae!AO24&gt;0,larvae!AO24,"")</f>
        <v/>
      </c>
      <c r="U21" s="118" t="str">
        <f>IF(larvae!AO25&gt;0,larvae!AO25,"")</f>
        <v/>
      </c>
      <c r="V21" s="118" t="str">
        <f>IF(larvae!AO26&gt;0,larvae!AO26,"")</f>
        <v/>
      </c>
      <c r="W21" s="118" t="str">
        <f>IF(larvae!AO27&gt;0,larvae!AO27,"")</f>
        <v/>
      </c>
      <c r="X21" s="118" t="str">
        <f>IF(larvae!AO28&gt;0,larvae!AO28,"")</f>
        <v/>
      </c>
      <c r="Y21" s="118" t="str">
        <f>IF(larvae!AO29&gt;0,larvae!AO29,"")</f>
        <v/>
      </c>
      <c r="Z21" s="118" t="str">
        <f>IF(larvae!AO31&gt;0,larvae!AO31,"")</f>
        <v/>
      </c>
      <c r="AA21" s="118" t="str">
        <f>IF(larvae!AO33&gt;0,larvae!AO33,"")</f>
        <v/>
      </c>
      <c r="AB21" s="118" t="str">
        <f>IF(larvae!AO34&gt;0,larvae!AO34,"")</f>
        <v/>
      </c>
      <c r="AC21" s="118" t="str">
        <f>IF(larvae!AO37&gt;0,larvae!AO37,"")</f>
        <v/>
      </c>
      <c r="AD21" s="118" t="str">
        <f>IF(larvae!AO38&gt;0,larvae!AO38,"")</f>
        <v/>
      </c>
      <c r="AE21" s="118" t="str">
        <f>IF(larvae!AO41&gt;0,larvae!AO41,"")</f>
        <v/>
      </c>
      <c r="AF21" s="118" t="str">
        <f>IF(larvae!AO42&gt;0,larvae!AO42,"")</f>
        <v/>
      </c>
      <c r="AG21" s="118" t="str">
        <f>IF(larvae!AO45&gt;0,larvae!AO45,"")</f>
        <v/>
      </c>
      <c r="AH21" s="118" t="str">
        <f>IF(larvae!AO46&gt;0,larvae!AO46,"")</f>
        <v/>
      </c>
    </row>
    <row r="22" spans="1:34" x14ac:dyDescent="0.2">
      <c r="A22" s="149" t="str">
        <f>'larvae_stats (μm)'!A$2</f>
        <v>Nebularmis auratus</v>
      </c>
      <c r="B22" s="78" t="str">
        <f>'larvae_stats (μm)'!B$2</f>
        <v>MM.003</v>
      </c>
      <c r="C22" s="101">
        <f>larvae!AP1</f>
        <v>21</v>
      </c>
      <c r="D22" s="103" t="str">
        <f>IF(larvae!AQ3&gt;0,larvae!AQ3,"")</f>
        <v/>
      </c>
      <c r="E22" s="118" t="str">
        <f>IF(larvae!AQ6&gt;0,larvae!AQ6,"")</f>
        <v/>
      </c>
      <c r="F22" s="118" t="str">
        <f>IF(larvae!AQ7&gt;0,larvae!AQ7,"")</f>
        <v/>
      </c>
      <c r="G22" s="118" t="str">
        <f>IF(larvae!AQ8&gt;0,larvae!AQ8,"")</f>
        <v/>
      </c>
      <c r="H22" s="118" t="str">
        <f>IF(larvae!AQ9&gt;0,larvae!AQ9,"")</f>
        <v/>
      </c>
      <c r="I22" s="118" t="str">
        <f>IF(larvae!AQ10&gt;0,larvae!AQ10,"")</f>
        <v/>
      </c>
      <c r="J22" s="119" t="str">
        <f>IF(larvae!AQ14&gt;0,larvae!AQ14,"")</f>
        <v/>
      </c>
      <c r="K22" s="118" t="str">
        <f>IF(larvae!AQ15&gt;0,larvae!AQ15,"")</f>
        <v/>
      </c>
      <c r="L22" s="118" t="str">
        <f>IF(larvae!AQ16&gt;0,larvae!AQ16,"")</f>
        <v/>
      </c>
      <c r="M22" s="118" t="str">
        <f>IF(larvae!AQ17&gt;0,larvae!AQ17,"")</f>
        <v/>
      </c>
      <c r="N22" s="118" t="str">
        <f>IF(larvae!AQ18&gt;0,larvae!AQ18,"")</f>
        <v/>
      </c>
      <c r="O22" s="118" t="str">
        <f>IF(larvae!AQ19&gt;0,larvae!AQ19,"")</f>
        <v/>
      </c>
      <c r="P22" s="118" t="str">
        <f>IF(larvae!AQ20&gt;0,larvae!AQ20,"")</f>
        <v/>
      </c>
      <c r="Q22" s="118" t="str">
        <f>IF(larvae!AQ21&gt;0,larvae!AQ21,"")</f>
        <v/>
      </c>
      <c r="R22" s="118" t="str">
        <f>IF(larvae!AQ22&gt;0,larvae!AQ22,"")</f>
        <v/>
      </c>
      <c r="S22" s="118" t="str">
        <f>IF(larvae!AQ23&gt;0,larvae!AQ23,"")</f>
        <v/>
      </c>
      <c r="T22" s="118" t="str">
        <f>IF(larvae!AQ24&gt;0,larvae!AQ24,"")</f>
        <v/>
      </c>
      <c r="U22" s="118" t="str">
        <f>IF(larvae!AQ25&gt;0,larvae!AQ25,"")</f>
        <v/>
      </c>
      <c r="V22" s="118" t="str">
        <f>IF(larvae!AQ26&gt;0,larvae!AQ26,"")</f>
        <v/>
      </c>
      <c r="W22" s="118" t="str">
        <f>IF(larvae!AQ27&gt;0,larvae!AQ27,"")</f>
        <v/>
      </c>
      <c r="X22" s="118" t="str">
        <f>IF(larvae!AQ28&gt;0,larvae!AQ28,"")</f>
        <v/>
      </c>
      <c r="Y22" s="118" t="str">
        <f>IF(larvae!AQ29&gt;0,larvae!AQ29,"")</f>
        <v/>
      </c>
      <c r="Z22" s="118" t="str">
        <f>IF(larvae!AQ31&gt;0,larvae!AQ31,"")</f>
        <v/>
      </c>
      <c r="AA22" s="118" t="str">
        <f>IF(larvae!AQ33&gt;0,larvae!AQ33,"")</f>
        <v/>
      </c>
      <c r="AB22" s="118" t="str">
        <f>IF(larvae!AQ34&gt;0,larvae!AQ34,"")</f>
        <v/>
      </c>
      <c r="AC22" s="118" t="str">
        <f>IF(larvae!AQ37&gt;0,larvae!AQ37,"")</f>
        <v/>
      </c>
      <c r="AD22" s="118" t="str">
        <f>IF(larvae!AQ38&gt;0,larvae!AQ38,"")</f>
        <v/>
      </c>
      <c r="AE22" s="118" t="str">
        <f>IF(larvae!AQ41&gt;0,larvae!AQ41,"")</f>
        <v/>
      </c>
      <c r="AF22" s="118" t="str">
        <f>IF(larvae!AQ42&gt;0,larvae!AQ42,"")</f>
        <v/>
      </c>
      <c r="AG22" s="118" t="str">
        <f>IF(larvae!AQ45&gt;0,larvae!AQ45,"")</f>
        <v/>
      </c>
      <c r="AH22" s="118" t="str">
        <f>IF(larvae!AQ46&gt;0,larvae!AQ46,"")</f>
        <v/>
      </c>
    </row>
    <row r="23" spans="1:34" x14ac:dyDescent="0.2">
      <c r="A23" s="149" t="str">
        <f>'larvae_stats (μm)'!A$2</f>
        <v>Nebularmis auratus</v>
      </c>
      <c r="B23" s="78" t="str">
        <f>'larvae_stats (μm)'!B$2</f>
        <v>MM.003</v>
      </c>
      <c r="C23" s="101">
        <f>larvae!AR1</f>
        <v>22</v>
      </c>
      <c r="D23" s="103" t="str">
        <f>IF(larvae!AS3&gt;0,larvae!AS3,"")</f>
        <v/>
      </c>
      <c r="E23" s="118" t="str">
        <f>IF(larvae!AS6&gt;0,larvae!AS6,"")</f>
        <v/>
      </c>
      <c r="F23" s="118" t="str">
        <f>IF(larvae!AS7&gt;0,larvae!AS7,"")</f>
        <v/>
      </c>
      <c r="G23" s="118" t="str">
        <f>IF(larvae!AS8&gt;0,larvae!AS8,"")</f>
        <v/>
      </c>
      <c r="H23" s="118" t="str">
        <f>IF(larvae!AS9&gt;0,larvae!AS9,"")</f>
        <v/>
      </c>
      <c r="I23" s="118" t="str">
        <f>IF(larvae!AS10&gt;0,larvae!AS10,"")</f>
        <v/>
      </c>
      <c r="J23" s="119" t="str">
        <f>IF(larvae!AS14&gt;0,larvae!AS14,"")</f>
        <v/>
      </c>
      <c r="K23" s="118" t="str">
        <f>IF(larvae!AS15&gt;0,larvae!AS15,"")</f>
        <v/>
      </c>
      <c r="L23" s="118" t="str">
        <f>IF(larvae!AS16&gt;0,larvae!AS16,"")</f>
        <v/>
      </c>
      <c r="M23" s="118" t="str">
        <f>IF(larvae!AS17&gt;0,larvae!AS17,"")</f>
        <v/>
      </c>
      <c r="N23" s="118" t="str">
        <f>IF(larvae!AS18&gt;0,larvae!AS18,"")</f>
        <v/>
      </c>
      <c r="O23" s="118" t="str">
        <f>IF(larvae!AS19&gt;0,larvae!AS19,"")</f>
        <v/>
      </c>
      <c r="P23" s="118" t="str">
        <f>IF(larvae!AS20&gt;0,larvae!AS20,"")</f>
        <v/>
      </c>
      <c r="Q23" s="118" t="str">
        <f>IF(larvae!AS21&gt;0,larvae!AS21,"")</f>
        <v/>
      </c>
      <c r="R23" s="118" t="str">
        <f>IF(larvae!AS22&gt;0,larvae!AS22,"")</f>
        <v/>
      </c>
      <c r="S23" s="118" t="str">
        <f>IF(larvae!AS23&gt;0,larvae!AS23,"")</f>
        <v/>
      </c>
      <c r="T23" s="118" t="str">
        <f>IF(larvae!AS24&gt;0,larvae!AS24,"")</f>
        <v/>
      </c>
      <c r="U23" s="118" t="str">
        <f>IF(larvae!AS25&gt;0,larvae!AS25,"")</f>
        <v/>
      </c>
      <c r="V23" s="118" t="str">
        <f>IF(larvae!AS26&gt;0,larvae!AS26,"")</f>
        <v/>
      </c>
      <c r="W23" s="118" t="str">
        <f>IF(larvae!AS27&gt;0,larvae!AS27,"")</f>
        <v/>
      </c>
      <c r="X23" s="118" t="str">
        <f>IF(larvae!AS28&gt;0,larvae!AS28,"")</f>
        <v/>
      </c>
      <c r="Y23" s="118" t="str">
        <f>IF(larvae!AS29&gt;0,larvae!AS29,"")</f>
        <v/>
      </c>
      <c r="Z23" s="118" t="str">
        <f>IF(larvae!AS31&gt;0,larvae!AS31,"")</f>
        <v/>
      </c>
      <c r="AA23" s="118" t="str">
        <f>IF(larvae!AS33&gt;0,larvae!AS33,"")</f>
        <v/>
      </c>
      <c r="AB23" s="118" t="str">
        <f>IF(larvae!AS34&gt;0,larvae!AS34,"")</f>
        <v/>
      </c>
      <c r="AC23" s="118" t="str">
        <f>IF(larvae!AS37&gt;0,larvae!AS37,"")</f>
        <v/>
      </c>
      <c r="AD23" s="118" t="str">
        <f>IF(larvae!AS38&gt;0,larvae!AS38,"")</f>
        <v/>
      </c>
      <c r="AE23" s="118" t="str">
        <f>IF(larvae!AS41&gt;0,larvae!AS41,"")</f>
        <v/>
      </c>
      <c r="AF23" s="118" t="str">
        <f>IF(larvae!AS42&gt;0,larvae!AS42,"")</f>
        <v/>
      </c>
      <c r="AG23" s="118" t="str">
        <f>IF(larvae!AS45&gt;0,larvae!AS45,"")</f>
        <v/>
      </c>
      <c r="AH23" s="118" t="str">
        <f>IF(larvae!AS46&gt;0,larvae!AS46,"")</f>
        <v/>
      </c>
    </row>
    <row r="24" spans="1:34" x14ac:dyDescent="0.2">
      <c r="A24" s="149" t="str">
        <f>'larvae_stats (μm)'!A$2</f>
        <v>Nebularmis auratus</v>
      </c>
      <c r="B24" s="78" t="str">
        <f>'larvae_stats (μm)'!B$2</f>
        <v>MM.003</v>
      </c>
      <c r="C24" s="101">
        <f>larvae!AT1</f>
        <v>23</v>
      </c>
      <c r="D24" s="103" t="str">
        <f>IF(larvae!AU3&gt;0,larvae!AU3,"")</f>
        <v/>
      </c>
      <c r="E24" s="118" t="str">
        <f>IF(larvae!AU6&gt;0,larvae!AU6,"")</f>
        <v/>
      </c>
      <c r="F24" s="118" t="str">
        <f>IF(larvae!AU7&gt;0,larvae!AU7,"")</f>
        <v/>
      </c>
      <c r="G24" s="118" t="str">
        <f>IF(larvae!AU8&gt;0,larvae!AU8,"")</f>
        <v/>
      </c>
      <c r="H24" s="118" t="str">
        <f>IF(larvae!AU9&gt;0,larvae!AU9,"")</f>
        <v/>
      </c>
      <c r="I24" s="118" t="str">
        <f>IF(larvae!AU10&gt;0,larvae!AU10,"")</f>
        <v/>
      </c>
      <c r="J24" s="119" t="str">
        <f>IF(larvae!AU14&gt;0,larvae!AU14,"")</f>
        <v/>
      </c>
      <c r="K24" s="118" t="str">
        <f>IF(larvae!AU15&gt;0,larvae!AU15,"")</f>
        <v/>
      </c>
      <c r="L24" s="118" t="str">
        <f>IF(larvae!AU16&gt;0,larvae!AU16,"")</f>
        <v/>
      </c>
      <c r="M24" s="118" t="str">
        <f>IF(larvae!AU17&gt;0,larvae!AU17,"")</f>
        <v/>
      </c>
      <c r="N24" s="118" t="str">
        <f>IF(larvae!AU18&gt;0,larvae!AU18,"")</f>
        <v/>
      </c>
      <c r="O24" s="118" t="str">
        <f>IF(larvae!AU19&gt;0,larvae!AU19,"")</f>
        <v/>
      </c>
      <c r="P24" s="118" t="str">
        <f>IF(larvae!AU20&gt;0,larvae!AU20,"")</f>
        <v/>
      </c>
      <c r="Q24" s="118" t="str">
        <f>IF(larvae!AU21&gt;0,larvae!AU21,"")</f>
        <v/>
      </c>
      <c r="R24" s="118" t="str">
        <f>IF(larvae!AU22&gt;0,larvae!AU22,"")</f>
        <v/>
      </c>
      <c r="S24" s="118" t="str">
        <f>IF(larvae!AU23&gt;0,larvae!AU23,"")</f>
        <v/>
      </c>
      <c r="T24" s="118" t="str">
        <f>IF(larvae!AU24&gt;0,larvae!AU24,"")</f>
        <v/>
      </c>
      <c r="U24" s="118" t="str">
        <f>IF(larvae!AU25&gt;0,larvae!AU25,"")</f>
        <v/>
      </c>
      <c r="V24" s="118" t="str">
        <f>IF(larvae!AU26&gt;0,larvae!AU26,"")</f>
        <v/>
      </c>
      <c r="W24" s="118" t="str">
        <f>IF(larvae!AU27&gt;0,larvae!AU27,"")</f>
        <v/>
      </c>
      <c r="X24" s="118" t="str">
        <f>IF(larvae!AU28&gt;0,larvae!AU28,"")</f>
        <v/>
      </c>
      <c r="Y24" s="118" t="str">
        <f>IF(larvae!AU29&gt;0,larvae!AU29,"")</f>
        <v/>
      </c>
      <c r="Z24" s="118" t="str">
        <f>IF(larvae!AU31&gt;0,larvae!AU31,"")</f>
        <v/>
      </c>
      <c r="AA24" s="118" t="str">
        <f>IF(larvae!AU33&gt;0,larvae!AU33,"")</f>
        <v/>
      </c>
      <c r="AB24" s="118" t="str">
        <f>IF(larvae!AU34&gt;0,larvae!AU34,"")</f>
        <v/>
      </c>
      <c r="AC24" s="118" t="str">
        <f>IF(larvae!AU37&gt;0,larvae!AU37,"")</f>
        <v/>
      </c>
      <c r="AD24" s="118" t="str">
        <f>IF(larvae!AU38&gt;0,larvae!AU38,"")</f>
        <v/>
      </c>
      <c r="AE24" s="118" t="str">
        <f>IF(larvae!AU41&gt;0,larvae!AU41,"")</f>
        <v/>
      </c>
      <c r="AF24" s="118" t="str">
        <f>IF(larvae!AU42&gt;0,larvae!AU42,"")</f>
        <v/>
      </c>
      <c r="AG24" s="118" t="str">
        <f>IF(larvae!AU45&gt;0,larvae!AU45,"")</f>
        <v/>
      </c>
      <c r="AH24" s="118" t="str">
        <f>IF(larvae!AU46&gt;0,larvae!AU46,"")</f>
        <v/>
      </c>
    </row>
    <row r="25" spans="1:34" x14ac:dyDescent="0.2">
      <c r="A25" s="149" t="str">
        <f>'larvae_stats (μm)'!A$2</f>
        <v>Nebularmis auratus</v>
      </c>
      <c r="B25" s="78" t="str">
        <f>'larvae_stats (μm)'!B$2</f>
        <v>MM.003</v>
      </c>
      <c r="C25" s="101">
        <f>larvae!AV1</f>
        <v>24</v>
      </c>
      <c r="D25" s="103" t="str">
        <f>IF(larvae!AW3&gt;0,larvae!AW3,"")</f>
        <v/>
      </c>
      <c r="E25" s="118" t="str">
        <f>IF(larvae!AW6&gt;0,larvae!AW6,"")</f>
        <v/>
      </c>
      <c r="F25" s="118" t="str">
        <f>IF(larvae!AW7&gt;0,larvae!AW7,"")</f>
        <v/>
      </c>
      <c r="G25" s="118" t="str">
        <f>IF(larvae!AW8&gt;0,larvae!AW8,"")</f>
        <v/>
      </c>
      <c r="H25" s="118" t="str">
        <f>IF(larvae!AW9&gt;0,larvae!AW9,"")</f>
        <v/>
      </c>
      <c r="I25" s="118" t="str">
        <f>IF(larvae!AW10&gt;0,larvae!AW10,"")</f>
        <v/>
      </c>
      <c r="J25" s="119" t="str">
        <f>IF(larvae!AW14&gt;0,larvae!AW14,"")</f>
        <v/>
      </c>
      <c r="K25" s="118" t="str">
        <f>IF(larvae!AW15&gt;0,larvae!AW15,"")</f>
        <v/>
      </c>
      <c r="L25" s="118" t="str">
        <f>IF(larvae!AW16&gt;0,larvae!AW16,"")</f>
        <v/>
      </c>
      <c r="M25" s="118" t="str">
        <f>IF(larvae!AW17&gt;0,larvae!AW17,"")</f>
        <v/>
      </c>
      <c r="N25" s="118" t="str">
        <f>IF(larvae!AW18&gt;0,larvae!AW18,"")</f>
        <v/>
      </c>
      <c r="O25" s="118" t="str">
        <f>IF(larvae!AW19&gt;0,larvae!AW19,"")</f>
        <v/>
      </c>
      <c r="P25" s="118" t="str">
        <f>IF(larvae!AW20&gt;0,larvae!AW20,"")</f>
        <v/>
      </c>
      <c r="Q25" s="118" t="str">
        <f>IF(larvae!AW21&gt;0,larvae!AW21,"")</f>
        <v/>
      </c>
      <c r="R25" s="118" t="str">
        <f>IF(larvae!AW22&gt;0,larvae!AW22,"")</f>
        <v/>
      </c>
      <c r="S25" s="118" t="str">
        <f>IF(larvae!AW23&gt;0,larvae!AW23,"")</f>
        <v/>
      </c>
      <c r="T25" s="118" t="str">
        <f>IF(larvae!AW24&gt;0,larvae!AW24,"")</f>
        <v/>
      </c>
      <c r="U25" s="118" t="str">
        <f>IF(larvae!AW25&gt;0,larvae!AW25,"")</f>
        <v/>
      </c>
      <c r="V25" s="118" t="str">
        <f>IF(larvae!AW26&gt;0,larvae!AW26,"")</f>
        <v/>
      </c>
      <c r="W25" s="118" t="str">
        <f>IF(larvae!AW27&gt;0,larvae!AW27,"")</f>
        <v/>
      </c>
      <c r="X25" s="118" t="str">
        <f>IF(larvae!AW28&gt;0,larvae!AW28,"")</f>
        <v/>
      </c>
      <c r="Y25" s="118" t="str">
        <f>IF(larvae!AW29&gt;0,larvae!AW29,"")</f>
        <v/>
      </c>
      <c r="Z25" s="118" t="str">
        <f>IF(larvae!AW31&gt;0,larvae!AW31,"")</f>
        <v/>
      </c>
      <c r="AA25" s="118" t="str">
        <f>IF(larvae!AW33&gt;0,larvae!AW33,"")</f>
        <v/>
      </c>
      <c r="AB25" s="118" t="str">
        <f>IF(larvae!AW34&gt;0,larvae!AW34,"")</f>
        <v/>
      </c>
      <c r="AC25" s="118" t="str">
        <f>IF(larvae!AW37&gt;0,larvae!AW37,"")</f>
        <v/>
      </c>
      <c r="AD25" s="118" t="str">
        <f>IF(larvae!AW38&gt;0,larvae!AW38,"")</f>
        <v/>
      </c>
      <c r="AE25" s="118" t="str">
        <f>IF(larvae!AW41&gt;0,larvae!AW41,"")</f>
        <v/>
      </c>
      <c r="AF25" s="118" t="str">
        <f>IF(larvae!AW42&gt;0,larvae!AW42,"")</f>
        <v/>
      </c>
      <c r="AG25" s="118" t="str">
        <f>IF(larvae!AW45&gt;0,larvae!AW45,"")</f>
        <v/>
      </c>
      <c r="AH25" s="118" t="str">
        <f>IF(larvae!AW46&gt;0,larvae!AW46,"")</f>
        <v/>
      </c>
    </row>
    <row r="26" spans="1:34" x14ac:dyDescent="0.2">
      <c r="A26" s="149" t="str">
        <f>'larvae_stats (μm)'!A$2</f>
        <v>Nebularmis auratus</v>
      </c>
      <c r="B26" s="78" t="str">
        <f>'larvae_stats (μm)'!B$2</f>
        <v>MM.003</v>
      </c>
      <c r="C26" s="101">
        <f>larvae!AX1</f>
        <v>25</v>
      </c>
      <c r="D26" s="103" t="str">
        <f>IF(larvae!AY3&gt;0,larvae!AY3,"")</f>
        <v/>
      </c>
      <c r="E26" s="118" t="str">
        <f>IF(larvae!AY6&gt;0,larvae!AY6,"")</f>
        <v/>
      </c>
      <c r="F26" s="118" t="str">
        <f>IF(larvae!AY7&gt;0,larvae!AY7,"")</f>
        <v/>
      </c>
      <c r="G26" s="118" t="str">
        <f>IF(larvae!AY8&gt;0,larvae!AY8,"")</f>
        <v/>
      </c>
      <c r="H26" s="118" t="str">
        <f>IF(larvae!AY9&gt;0,larvae!AY9,"")</f>
        <v/>
      </c>
      <c r="I26" s="118" t="str">
        <f>IF(larvae!AY10&gt;0,larvae!AY10,"")</f>
        <v/>
      </c>
      <c r="J26" s="119" t="str">
        <f>IF(larvae!AY14&gt;0,larvae!AY14,"")</f>
        <v/>
      </c>
      <c r="K26" s="118" t="str">
        <f>IF(larvae!AY15&gt;0,larvae!AY15,"")</f>
        <v/>
      </c>
      <c r="L26" s="118" t="str">
        <f>IF(larvae!AY16&gt;0,larvae!AY16,"")</f>
        <v/>
      </c>
      <c r="M26" s="118" t="str">
        <f>IF(larvae!AY17&gt;0,larvae!AY17,"")</f>
        <v/>
      </c>
      <c r="N26" s="118" t="str">
        <f>IF(larvae!AY18&gt;0,larvae!AY18,"")</f>
        <v/>
      </c>
      <c r="O26" s="118" t="str">
        <f>IF(larvae!AY19&gt;0,larvae!AY19,"")</f>
        <v/>
      </c>
      <c r="P26" s="118" t="str">
        <f>IF(larvae!AY20&gt;0,larvae!AY20,"")</f>
        <v/>
      </c>
      <c r="Q26" s="118" t="str">
        <f>IF(larvae!AY21&gt;0,larvae!AY21,"")</f>
        <v/>
      </c>
      <c r="R26" s="118" t="str">
        <f>IF(larvae!AY22&gt;0,larvae!AY22,"")</f>
        <v/>
      </c>
      <c r="S26" s="118" t="str">
        <f>IF(larvae!AY23&gt;0,larvae!AY23,"")</f>
        <v/>
      </c>
      <c r="T26" s="118" t="str">
        <f>IF(larvae!AY24&gt;0,larvae!AY24,"")</f>
        <v/>
      </c>
      <c r="U26" s="118" t="str">
        <f>IF(larvae!AY25&gt;0,larvae!AY25,"")</f>
        <v/>
      </c>
      <c r="V26" s="118" t="str">
        <f>IF(larvae!AY26&gt;0,larvae!AY26,"")</f>
        <v/>
      </c>
      <c r="W26" s="118" t="str">
        <f>IF(larvae!AY27&gt;0,larvae!AY27,"")</f>
        <v/>
      </c>
      <c r="X26" s="118" t="str">
        <f>IF(larvae!AY28&gt;0,larvae!AY28,"")</f>
        <v/>
      </c>
      <c r="Y26" s="118" t="str">
        <f>IF(larvae!AY29&gt;0,larvae!AY29,"")</f>
        <v/>
      </c>
      <c r="Z26" s="118" t="str">
        <f>IF(larvae!AY31&gt;0,larvae!AY31,"")</f>
        <v/>
      </c>
      <c r="AA26" s="118" t="str">
        <f>IF(larvae!AY33&gt;0,larvae!AY33,"")</f>
        <v/>
      </c>
      <c r="AB26" s="118" t="str">
        <f>IF(larvae!AY34&gt;0,larvae!AY34,"")</f>
        <v/>
      </c>
      <c r="AC26" s="118" t="str">
        <f>IF(larvae!AY37&gt;0,larvae!AY37,"")</f>
        <v/>
      </c>
      <c r="AD26" s="118" t="str">
        <f>IF(larvae!AY38&gt;0,larvae!AY38,"")</f>
        <v/>
      </c>
      <c r="AE26" s="118" t="str">
        <f>IF(larvae!AY41&gt;0,larvae!AY41,"")</f>
        <v/>
      </c>
      <c r="AF26" s="118" t="str">
        <f>IF(larvae!AY42&gt;0,larvae!AY42,"")</f>
        <v/>
      </c>
      <c r="AG26" s="118" t="str">
        <f>IF(larvae!AY45&gt;0,larvae!AY45,"")</f>
        <v/>
      </c>
      <c r="AH26" s="118" t="str">
        <f>IF(larvae!AY46&gt;0,larvae!AY46,"")</f>
        <v/>
      </c>
    </row>
    <row r="27" spans="1:34" x14ac:dyDescent="0.2">
      <c r="A27" s="149" t="str">
        <f>'larvae_stats (μm)'!A$2</f>
        <v>Nebularmis auratus</v>
      </c>
      <c r="B27" s="78" t="str">
        <f>'larvae_stats (μm)'!B$2</f>
        <v>MM.003</v>
      </c>
      <c r="C27" s="101">
        <f>larvae!AZ1</f>
        <v>26</v>
      </c>
      <c r="D27" s="103" t="str">
        <f>IF(larvae!BA3&gt;0,larvae!BA3,"")</f>
        <v/>
      </c>
      <c r="E27" s="118" t="str">
        <f>IF(larvae!BA6&gt;0,larvae!BA6,"")</f>
        <v/>
      </c>
      <c r="F27" s="118" t="str">
        <f>IF(larvae!BA7&gt;0,larvae!BA7,"")</f>
        <v/>
      </c>
      <c r="G27" s="118" t="str">
        <f>IF(larvae!BA8&gt;0,larvae!BA8,"")</f>
        <v/>
      </c>
      <c r="H27" s="118" t="str">
        <f>IF(larvae!BA9&gt;0,larvae!BA9,"")</f>
        <v/>
      </c>
      <c r="I27" s="118" t="str">
        <f>IF(larvae!BA10&gt;0,larvae!BA10,"")</f>
        <v/>
      </c>
      <c r="J27" s="119" t="str">
        <f>IF(larvae!BA14&gt;0,larvae!BA14,"")</f>
        <v/>
      </c>
      <c r="K27" s="118" t="str">
        <f>IF(larvae!BA15&gt;0,larvae!BA15,"")</f>
        <v/>
      </c>
      <c r="L27" s="118" t="str">
        <f>IF(larvae!BA16&gt;0,larvae!BA16,"")</f>
        <v/>
      </c>
      <c r="M27" s="118" t="str">
        <f>IF(larvae!BA17&gt;0,larvae!BA17,"")</f>
        <v/>
      </c>
      <c r="N27" s="118" t="str">
        <f>IF(larvae!BA18&gt;0,larvae!BA18,"")</f>
        <v/>
      </c>
      <c r="O27" s="118" t="str">
        <f>IF(larvae!BA19&gt;0,larvae!BA19,"")</f>
        <v/>
      </c>
      <c r="P27" s="118" t="str">
        <f>IF(larvae!BA20&gt;0,larvae!BA20,"")</f>
        <v/>
      </c>
      <c r="Q27" s="118" t="str">
        <f>IF(larvae!BA21&gt;0,larvae!BA21,"")</f>
        <v/>
      </c>
      <c r="R27" s="118" t="str">
        <f>IF(larvae!BA22&gt;0,larvae!BA22,"")</f>
        <v/>
      </c>
      <c r="S27" s="118" t="str">
        <f>IF(larvae!BA23&gt;0,larvae!BA23,"")</f>
        <v/>
      </c>
      <c r="T27" s="118" t="str">
        <f>IF(larvae!BA24&gt;0,larvae!BA24,"")</f>
        <v/>
      </c>
      <c r="U27" s="118" t="str">
        <f>IF(larvae!BA25&gt;0,larvae!BA25,"")</f>
        <v/>
      </c>
      <c r="V27" s="118" t="str">
        <f>IF(larvae!BA26&gt;0,larvae!BA26,"")</f>
        <v/>
      </c>
      <c r="W27" s="118" t="str">
        <f>IF(larvae!BA27&gt;0,larvae!BA27,"")</f>
        <v/>
      </c>
      <c r="X27" s="118" t="str">
        <f>IF(larvae!BA28&gt;0,larvae!BA28,"")</f>
        <v/>
      </c>
      <c r="Y27" s="118" t="str">
        <f>IF(larvae!BA29&gt;0,larvae!BA29,"")</f>
        <v/>
      </c>
      <c r="Z27" s="118" t="str">
        <f>IF(larvae!BA31&gt;0,larvae!BA31,"")</f>
        <v/>
      </c>
      <c r="AA27" s="118" t="str">
        <f>IF(larvae!BA33&gt;0,larvae!BA33,"")</f>
        <v/>
      </c>
      <c r="AB27" s="118" t="str">
        <f>IF(larvae!BA34&gt;0,larvae!BA34,"")</f>
        <v/>
      </c>
      <c r="AC27" s="118" t="str">
        <f>IF(larvae!BA37&gt;0,larvae!BA37,"")</f>
        <v/>
      </c>
      <c r="AD27" s="118" t="str">
        <f>IF(larvae!BA38&gt;0,larvae!BA38,"")</f>
        <v/>
      </c>
      <c r="AE27" s="118" t="str">
        <f>IF(larvae!BA41&gt;0,larvae!BA41,"")</f>
        <v/>
      </c>
      <c r="AF27" s="118" t="str">
        <f>IF(larvae!BA42&gt;0,larvae!BA42,"")</f>
        <v/>
      </c>
      <c r="AG27" s="118" t="str">
        <f>IF(larvae!BA45&gt;0,larvae!BA45,"")</f>
        <v/>
      </c>
      <c r="AH27" s="118" t="str">
        <f>IF(larvae!BA46&gt;0,larvae!BA46,"")</f>
        <v/>
      </c>
    </row>
    <row r="28" spans="1:34" x14ac:dyDescent="0.2">
      <c r="A28" s="149" t="str">
        <f>'larvae_stats (μm)'!A$2</f>
        <v>Nebularmis auratus</v>
      </c>
      <c r="B28" s="78" t="str">
        <f>'larvae_stats (μm)'!B$2</f>
        <v>MM.003</v>
      </c>
      <c r="C28" s="101">
        <f>larvae!BB1</f>
        <v>27</v>
      </c>
      <c r="D28" s="103" t="str">
        <f>IF(larvae!BC3&gt;0,larvae!BC3,"")</f>
        <v/>
      </c>
      <c r="E28" s="118" t="str">
        <f>IF(larvae!BC6&gt;0,larvae!BC6,"")</f>
        <v/>
      </c>
      <c r="F28" s="118" t="str">
        <f>IF(larvae!BC7&gt;0,larvae!BC7,"")</f>
        <v/>
      </c>
      <c r="G28" s="118" t="str">
        <f>IF(larvae!BC8&gt;0,larvae!BC8,"")</f>
        <v/>
      </c>
      <c r="H28" s="118" t="str">
        <f>IF(larvae!BC9&gt;0,larvae!BC9,"")</f>
        <v/>
      </c>
      <c r="I28" s="118" t="str">
        <f>IF(larvae!BC10&gt;0,larvae!BC10,"")</f>
        <v/>
      </c>
      <c r="J28" s="119" t="str">
        <f>IF(larvae!BC14&gt;0,larvae!BC14,"")</f>
        <v/>
      </c>
      <c r="K28" s="118" t="str">
        <f>IF(larvae!BC15&gt;0,larvae!BC15,"")</f>
        <v/>
      </c>
      <c r="L28" s="118" t="str">
        <f>IF(larvae!BC16&gt;0,larvae!BC16,"")</f>
        <v/>
      </c>
      <c r="M28" s="118" t="str">
        <f>IF(larvae!BC17&gt;0,larvae!BC17,"")</f>
        <v/>
      </c>
      <c r="N28" s="118" t="str">
        <f>IF(larvae!BC18&gt;0,larvae!BC18,"")</f>
        <v/>
      </c>
      <c r="O28" s="118" t="str">
        <f>IF(larvae!BC19&gt;0,larvae!BC19,"")</f>
        <v/>
      </c>
      <c r="P28" s="118" t="str">
        <f>IF(larvae!BC20&gt;0,larvae!BC20,"")</f>
        <v/>
      </c>
      <c r="Q28" s="118" t="str">
        <f>IF(larvae!BC21&gt;0,larvae!BC21,"")</f>
        <v/>
      </c>
      <c r="R28" s="118" t="str">
        <f>IF(larvae!BC22&gt;0,larvae!BC22,"")</f>
        <v/>
      </c>
      <c r="S28" s="118" t="str">
        <f>IF(larvae!BC23&gt;0,larvae!BC23,"")</f>
        <v/>
      </c>
      <c r="T28" s="118" t="str">
        <f>IF(larvae!BC24&gt;0,larvae!BC24,"")</f>
        <v/>
      </c>
      <c r="U28" s="118" t="str">
        <f>IF(larvae!BC25&gt;0,larvae!BC25,"")</f>
        <v/>
      </c>
      <c r="V28" s="118" t="str">
        <f>IF(larvae!BC26&gt;0,larvae!BC26,"")</f>
        <v/>
      </c>
      <c r="W28" s="118" t="str">
        <f>IF(larvae!BC27&gt;0,larvae!BC27,"")</f>
        <v/>
      </c>
      <c r="X28" s="118" t="str">
        <f>IF(larvae!BC28&gt;0,larvae!BC28,"")</f>
        <v/>
      </c>
      <c r="Y28" s="118" t="str">
        <f>IF(larvae!BC29&gt;0,larvae!BC29,"")</f>
        <v/>
      </c>
      <c r="Z28" s="118" t="str">
        <f>IF(larvae!BC31&gt;0,larvae!BC31,"")</f>
        <v/>
      </c>
      <c r="AA28" s="118" t="str">
        <f>IF(larvae!BC33&gt;0,larvae!BC33,"")</f>
        <v/>
      </c>
      <c r="AB28" s="118" t="str">
        <f>IF(larvae!BC34&gt;0,larvae!BC34,"")</f>
        <v/>
      </c>
      <c r="AC28" s="118" t="str">
        <f>IF(larvae!BC37&gt;0,larvae!BC37,"")</f>
        <v/>
      </c>
      <c r="AD28" s="118" t="str">
        <f>IF(larvae!BC38&gt;0,larvae!BC38,"")</f>
        <v/>
      </c>
      <c r="AE28" s="118" t="str">
        <f>IF(larvae!BC41&gt;0,larvae!BC41,"")</f>
        <v/>
      </c>
      <c r="AF28" s="118" t="str">
        <f>IF(larvae!BC42&gt;0,larvae!BC42,"")</f>
        <v/>
      </c>
      <c r="AG28" s="118" t="str">
        <f>IF(larvae!BC45&gt;0,larvae!BC45,"")</f>
        <v/>
      </c>
      <c r="AH28" s="118" t="str">
        <f>IF(larvae!BC46&gt;0,larvae!BC46,"")</f>
        <v/>
      </c>
    </row>
    <row r="29" spans="1:34" x14ac:dyDescent="0.2">
      <c r="A29" s="149" t="str">
        <f>'larvae_stats (μm)'!A$2</f>
        <v>Nebularmis auratus</v>
      </c>
      <c r="B29" s="78" t="str">
        <f>'larvae_stats (μm)'!B$2</f>
        <v>MM.003</v>
      </c>
      <c r="C29" s="101">
        <f>larvae!BD1</f>
        <v>28</v>
      </c>
      <c r="D29" s="103" t="str">
        <f>IF(larvae!BE3&gt;0,larvae!BE3,"")</f>
        <v/>
      </c>
      <c r="E29" s="118" t="str">
        <f>IF(larvae!BE6&gt;0,larvae!BE6,"")</f>
        <v/>
      </c>
      <c r="F29" s="118" t="str">
        <f>IF(larvae!BE7&gt;0,larvae!BE7,"")</f>
        <v/>
      </c>
      <c r="G29" s="118" t="str">
        <f>IF(larvae!BE8&gt;0,larvae!BE8,"")</f>
        <v/>
      </c>
      <c r="H29" s="118" t="str">
        <f>IF(larvae!BE9&gt;0,larvae!BE9,"")</f>
        <v/>
      </c>
      <c r="I29" s="118" t="str">
        <f>IF(larvae!BE10&gt;0,larvae!BE10,"")</f>
        <v/>
      </c>
      <c r="J29" s="119" t="str">
        <f>IF(larvae!BE14&gt;0,larvae!BE14,"")</f>
        <v/>
      </c>
      <c r="K29" s="118" t="str">
        <f>IF(larvae!BE15&gt;0,larvae!BE15,"")</f>
        <v/>
      </c>
      <c r="L29" s="118" t="str">
        <f>IF(larvae!BE16&gt;0,larvae!BE16,"")</f>
        <v/>
      </c>
      <c r="M29" s="118" t="str">
        <f>IF(larvae!BE17&gt;0,larvae!BE17,"")</f>
        <v/>
      </c>
      <c r="N29" s="118" t="str">
        <f>IF(larvae!BE18&gt;0,larvae!BE18,"")</f>
        <v/>
      </c>
      <c r="O29" s="118" t="str">
        <f>IF(larvae!BE19&gt;0,larvae!BE19,"")</f>
        <v/>
      </c>
      <c r="P29" s="118" t="str">
        <f>IF(larvae!BE20&gt;0,larvae!BE20,"")</f>
        <v/>
      </c>
      <c r="Q29" s="118" t="str">
        <f>IF(larvae!BE21&gt;0,larvae!BE21,"")</f>
        <v/>
      </c>
      <c r="R29" s="118" t="str">
        <f>IF(larvae!BE22&gt;0,larvae!BE22,"")</f>
        <v/>
      </c>
      <c r="S29" s="118" t="str">
        <f>IF(larvae!BE23&gt;0,larvae!BE23,"")</f>
        <v/>
      </c>
      <c r="T29" s="118" t="str">
        <f>IF(larvae!BE24&gt;0,larvae!BE24,"")</f>
        <v/>
      </c>
      <c r="U29" s="118" t="str">
        <f>IF(larvae!BE25&gt;0,larvae!BE25,"")</f>
        <v/>
      </c>
      <c r="V29" s="118" t="str">
        <f>IF(larvae!BE26&gt;0,larvae!BE26,"")</f>
        <v/>
      </c>
      <c r="W29" s="118" t="str">
        <f>IF(larvae!BE27&gt;0,larvae!BE27,"")</f>
        <v/>
      </c>
      <c r="X29" s="118" t="str">
        <f>IF(larvae!BE28&gt;0,larvae!BE28,"")</f>
        <v/>
      </c>
      <c r="Y29" s="118" t="str">
        <f>IF(larvae!BE29&gt;0,larvae!BE29,"")</f>
        <v/>
      </c>
      <c r="Z29" s="118" t="str">
        <f>IF(larvae!BE31&gt;0,larvae!BE31,"")</f>
        <v/>
      </c>
      <c r="AA29" s="118" t="str">
        <f>IF(larvae!BE33&gt;0,larvae!BE33,"")</f>
        <v/>
      </c>
      <c r="AB29" s="118" t="str">
        <f>IF(larvae!BE34&gt;0,larvae!BE34,"")</f>
        <v/>
      </c>
      <c r="AC29" s="118" t="str">
        <f>IF(larvae!BE37&gt;0,larvae!BE37,"")</f>
        <v/>
      </c>
      <c r="AD29" s="118" t="str">
        <f>IF(larvae!BE38&gt;0,larvae!BE38,"")</f>
        <v/>
      </c>
      <c r="AE29" s="118" t="str">
        <f>IF(larvae!BE41&gt;0,larvae!BE41,"")</f>
        <v/>
      </c>
      <c r="AF29" s="118" t="str">
        <f>IF(larvae!BE42&gt;0,larvae!BE42,"")</f>
        <v/>
      </c>
      <c r="AG29" s="118" t="str">
        <f>IF(larvae!BE45&gt;0,larvae!BE45,"")</f>
        <v/>
      </c>
      <c r="AH29" s="118" t="str">
        <f>IF(larvae!BE46&gt;0,larvae!BE46,"")</f>
        <v/>
      </c>
    </row>
    <row r="30" spans="1:34" x14ac:dyDescent="0.2">
      <c r="A30" s="149" t="str">
        <f>'larvae_stats (μm)'!A$2</f>
        <v>Nebularmis auratus</v>
      </c>
      <c r="B30" s="78" t="str">
        <f>'larvae_stats (μm)'!B$2</f>
        <v>MM.003</v>
      </c>
      <c r="C30" s="101">
        <f>larvae!BF1</f>
        <v>29</v>
      </c>
      <c r="D30" s="103" t="str">
        <f>IF(larvae!BG3&gt;0,larvae!BG3,"")</f>
        <v/>
      </c>
      <c r="E30" s="118" t="str">
        <f>IF(larvae!BG6&gt;0,larvae!BG6,"")</f>
        <v/>
      </c>
      <c r="F30" s="118" t="str">
        <f>IF(larvae!BG7&gt;0,larvae!BG7,"")</f>
        <v/>
      </c>
      <c r="G30" s="118" t="str">
        <f>IF(larvae!BG8&gt;0,larvae!BG8,"")</f>
        <v/>
      </c>
      <c r="H30" s="118" t="str">
        <f>IF(larvae!BG9&gt;0,larvae!BG9,"")</f>
        <v/>
      </c>
      <c r="I30" s="118" t="str">
        <f>IF(larvae!BG10&gt;0,larvae!BG10,"")</f>
        <v/>
      </c>
      <c r="J30" s="119" t="str">
        <f>IF(larvae!BG14&gt;0,larvae!BG14,"")</f>
        <v/>
      </c>
      <c r="K30" s="118" t="str">
        <f>IF(larvae!BG15&gt;0,larvae!BG15,"")</f>
        <v/>
      </c>
      <c r="L30" s="118" t="str">
        <f>IF(larvae!BG16&gt;0,larvae!BG16,"")</f>
        <v/>
      </c>
      <c r="M30" s="118" t="str">
        <f>IF(larvae!BG17&gt;0,larvae!BG17,"")</f>
        <v/>
      </c>
      <c r="N30" s="118" t="str">
        <f>IF(larvae!BG18&gt;0,larvae!BG18,"")</f>
        <v/>
      </c>
      <c r="O30" s="118" t="str">
        <f>IF(larvae!BG19&gt;0,larvae!BG19,"")</f>
        <v/>
      </c>
      <c r="P30" s="118" t="str">
        <f>IF(larvae!BG20&gt;0,larvae!BG20,"")</f>
        <v/>
      </c>
      <c r="Q30" s="118" t="str">
        <f>IF(larvae!BG21&gt;0,larvae!BG21,"")</f>
        <v/>
      </c>
      <c r="R30" s="118" t="str">
        <f>IF(larvae!BG22&gt;0,larvae!BG22,"")</f>
        <v/>
      </c>
      <c r="S30" s="118" t="str">
        <f>IF(larvae!BG23&gt;0,larvae!BG23,"")</f>
        <v/>
      </c>
      <c r="T30" s="118" t="str">
        <f>IF(larvae!BG24&gt;0,larvae!BG24,"")</f>
        <v/>
      </c>
      <c r="U30" s="118" t="str">
        <f>IF(larvae!BG25&gt;0,larvae!BG25,"")</f>
        <v/>
      </c>
      <c r="V30" s="118" t="str">
        <f>IF(larvae!BG26&gt;0,larvae!BG26,"")</f>
        <v/>
      </c>
      <c r="W30" s="118" t="str">
        <f>IF(larvae!BG27&gt;0,larvae!BG27,"")</f>
        <v/>
      </c>
      <c r="X30" s="118" t="str">
        <f>IF(larvae!BG28&gt;0,larvae!BG28,"")</f>
        <v/>
      </c>
      <c r="Y30" s="118" t="str">
        <f>IF(larvae!BG29&gt;0,larvae!BG29,"")</f>
        <v/>
      </c>
      <c r="Z30" s="118" t="str">
        <f>IF(larvae!BG31&gt;0,larvae!BG31,"")</f>
        <v/>
      </c>
      <c r="AA30" s="118" t="str">
        <f>IF(larvae!BG33&gt;0,larvae!BG33,"")</f>
        <v/>
      </c>
      <c r="AB30" s="118" t="str">
        <f>IF(larvae!BG34&gt;0,larvae!BG34,"")</f>
        <v/>
      </c>
      <c r="AC30" s="118" t="str">
        <f>IF(larvae!BG37&gt;0,larvae!BG37,"")</f>
        <v/>
      </c>
      <c r="AD30" s="118" t="str">
        <f>IF(larvae!BG38&gt;0,larvae!BG38,"")</f>
        <v/>
      </c>
      <c r="AE30" s="118" t="str">
        <f>IF(larvae!BG41&gt;0,larvae!BG41,"")</f>
        <v/>
      </c>
      <c r="AF30" s="118" t="str">
        <f>IF(larvae!BG42&gt;0,larvae!BG42,"")</f>
        <v/>
      </c>
      <c r="AG30" s="118" t="str">
        <f>IF(larvae!BG45&gt;0,larvae!BG45,"")</f>
        <v/>
      </c>
      <c r="AH30" s="118" t="str">
        <f>IF(larvae!BG46&gt;0,larvae!BG46,"")</f>
        <v/>
      </c>
    </row>
    <row r="31" spans="1:34" x14ac:dyDescent="0.2">
      <c r="A31" s="149" t="str">
        <f>'larvae_stats (μm)'!A$2</f>
        <v>Nebularmis auratus</v>
      </c>
      <c r="B31" s="78" t="str">
        <f>'larvae_stats (μm)'!B$2</f>
        <v>MM.003</v>
      </c>
      <c r="C31" s="101">
        <f>larvae!BH1</f>
        <v>30</v>
      </c>
      <c r="D31" s="103" t="str">
        <f>IF(larvae!BI3&gt;0,larvae!BI3,"")</f>
        <v/>
      </c>
      <c r="E31" s="118" t="str">
        <f>IF(larvae!BI6&gt;0,larvae!BI6,"")</f>
        <v/>
      </c>
      <c r="F31" s="118" t="str">
        <f>IF(larvae!BI7&gt;0,larvae!BI7,"")</f>
        <v/>
      </c>
      <c r="G31" s="118" t="str">
        <f>IF(larvae!BI8&gt;0,larvae!BI8,"")</f>
        <v/>
      </c>
      <c r="H31" s="118" t="str">
        <f>IF(larvae!BI9&gt;0,larvae!BI9,"")</f>
        <v/>
      </c>
      <c r="I31" s="118" t="str">
        <f>IF(larvae!BI10&gt;0,larvae!BI10,"")</f>
        <v/>
      </c>
      <c r="J31" s="119" t="str">
        <f>IF(larvae!BI14&gt;0,larvae!BI14,"")</f>
        <v/>
      </c>
      <c r="K31" s="118" t="str">
        <f>IF(larvae!BI15&gt;0,larvae!BI15,"")</f>
        <v/>
      </c>
      <c r="L31" s="118" t="str">
        <f>IF(larvae!BI16&gt;0,larvae!BI16,"")</f>
        <v/>
      </c>
      <c r="M31" s="118" t="str">
        <f>IF(larvae!BI17&gt;0,larvae!BI17,"")</f>
        <v/>
      </c>
      <c r="N31" s="118" t="str">
        <f>IF(larvae!BI18&gt;0,larvae!BI18,"")</f>
        <v/>
      </c>
      <c r="O31" s="118" t="str">
        <f>IF(larvae!BI19&gt;0,larvae!BI19,"")</f>
        <v/>
      </c>
      <c r="P31" s="118" t="str">
        <f>IF(larvae!BI20&gt;0,larvae!BI20,"")</f>
        <v/>
      </c>
      <c r="Q31" s="118" t="str">
        <f>IF(larvae!BI21&gt;0,larvae!BI21,"")</f>
        <v/>
      </c>
      <c r="R31" s="118" t="str">
        <f>IF(larvae!BI22&gt;0,larvae!BI22,"")</f>
        <v/>
      </c>
      <c r="S31" s="118" t="str">
        <f>IF(larvae!BI23&gt;0,larvae!BI23,"")</f>
        <v/>
      </c>
      <c r="T31" s="118" t="str">
        <f>IF(larvae!BI24&gt;0,larvae!BI24,"")</f>
        <v/>
      </c>
      <c r="U31" s="118" t="str">
        <f>IF(larvae!BI25&gt;0,larvae!BI25,"")</f>
        <v/>
      </c>
      <c r="V31" s="118" t="str">
        <f>IF(larvae!BI26&gt;0,larvae!BI26,"")</f>
        <v/>
      </c>
      <c r="W31" s="118" t="str">
        <f>IF(larvae!BI27&gt;0,larvae!BI27,"")</f>
        <v/>
      </c>
      <c r="X31" s="118" t="str">
        <f>IF(larvae!BI28&gt;0,larvae!BI28,"")</f>
        <v/>
      </c>
      <c r="Y31" s="118" t="str">
        <f>IF(larvae!BI29&gt;0,larvae!BI29,"")</f>
        <v/>
      </c>
      <c r="Z31" s="118" t="str">
        <f>IF(larvae!BI31&gt;0,larvae!BI31,"")</f>
        <v/>
      </c>
      <c r="AA31" s="118" t="str">
        <f>IF(larvae!BI33&gt;0,larvae!BI33,"")</f>
        <v/>
      </c>
      <c r="AB31" s="118" t="str">
        <f>IF(larvae!BI34&gt;0,larvae!BI34,"")</f>
        <v/>
      </c>
      <c r="AC31" s="118" t="str">
        <f>IF(larvae!BI37&gt;0,larvae!BI37,"")</f>
        <v/>
      </c>
      <c r="AD31" s="118" t="str">
        <f>IF(larvae!BI38&gt;0,larvae!BI38,"")</f>
        <v/>
      </c>
      <c r="AE31" s="118" t="str">
        <f>IF(larvae!BI41&gt;0,larvae!BI41,"")</f>
        <v/>
      </c>
      <c r="AF31" s="118" t="str">
        <f>IF(larvae!BI42&gt;0,larvae!BI42,"")</f>
        <v/>
      </c>
      <c r="AG31" s="118" t="str">
        <f>IF(larvae!BI45&gt;0,larvae!BI45,"")</f>
        <v/>
      </c>
      <c r="AH31" s="118" t="str">
        <f>IF(larvae!BI46&gt;0,larvae!BI46,"")</f>
        <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21" customWidth="1"/>
    <col min="2" max="2" width="20.42578125" style="121" bestFit="1" customWidth="1"/>
    <col min="3" max="3" width="3.7109375" style="121" customWidth="1"/>
    <col min="4" max="4" width="55.85546875" style="121" customWidth="1"/>
    <col min="5" max="16384" width="8.85546875" style="121"/>
  </cols>
  <sheetData>
    <row r="2" spans="2:4" x14ac:dyDescent="0.3">
      <c r="B2" s="120" t="s">
        <v>63</v>
      </c>
      <c r="D2" s="122" t="s">
        <v>115</v>
      </c>
    </row>
    <row r="3" spans="2:4" x14ac:dyDescent="0.3">
      <c r="B3" s="120" t="s">
        <v>64</v>
      </c>
      <c r="D3" s="123" t="s">
        <v>116</v>
      </c>
    </row>
    <row r="4" spans="2:4" x14ac:dyDescent="0.3">
      <c r="B4" s="120" t="s">
        <v>98</v>
      </c>
      <c r="D4" s="123" t="s">
        <v>112</v>
      </c>
    </row>
    <row r="5" spans="2:4" x14ac:dyDescent="0.3">
      <c r="B5" s="124"/>
      <c r="D5" s="125"/>
    </row>
    <row r="6" spans="2:4" x14ac:dyDescent="0.3">
      <c r="B6" s="120" t="s">
        <v>99</v>
      </c>
      <c r="D6" s="123" t="s">
        <v>113</v>
      </c>
    </row>
    <row r="7" spans="2:4" x14ac:dyDescent="0.3">
      <c r="B7" s="120" t="s">
        <v>100</v>
      </c>
      <c r="D7" s="123" t="s">
        <v>117</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X32"/>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6.5" customHeight="1" x14ac:dyDescent="0.2">
      <c r="A1" s="5" t="s">
        <v>13</v>
      </c>
      <c r="B1" s="134" t="s">
        <v>10</v>
      </c>
      <c r="C1" s="134"/>
      <c r="D1" s="134">
        <v>2</v>
      </c>
      <c r="E1" s="134"/>
      <c r="F1" s="134">
        <v>3</v>
      </c>
      <c r="G1" s="134"/>
      <c r="H1" s="134">
        <v>4</v>
      </c>
      <c r="I1" s="134"/>
      <c r="J1" s="134">
        <v>5</v>
      </c>
      <c r="K1" s="134"/>
      <c r="L1" s="134">
        <v>6</v>
      </c>
      <c r="M1" s="134"/>
      <c r="N1" s="134">
        <v>7</v>
      </c>
      <c r="O1" s="134"/>
      <c r="P1" s="134">
        <v>8</v>
      </c>
      <c r="Q1" s="134"/>
      <c r="R1" s="134">
        <v>9</v>
      </c>
      <c r="S1" s="134"/>
      <c r="T1" s="134">
        <v>10</v>
      </c>
      <c r="U1" s="134"/>
      <c r="V1" s="134">
        <v>11</v>
      </c>
      <c r="W1" s="134"/>
      <c r="X1" s="133">
        <v>12</v>
      </c>
      <c r="Y1" s="133"/>
      <c r="Z1" s="133">
        <v>13</v>
      </c>
      <c r="AA1" s="133"/>
      <c r="AB1" s="133">
        <v>14</v>
      </c>
      <c r="AC1" s="133"/>
      <c r="AD1" s="133">
        <v>15</v>
      </c>
      <c r="AE1" s="133"/>
      <c r="AF1" s="133">
        <v>16</v>
      </c>
      <c r="AG1" s="133"/>
      <c r="AH1" s="133">
        <v>17</v>
      </c>
      <c r="AI1" s="133"/>
      <c r="AJ1" s="133">
        <v>18</v>
      </c>
      <c r="AK1" s="133"/>
      <c r="AL1" s="133">
        <v>19</v>
      </c>
      <c r="AM1" s="133"/>
      <c r="AN1" s="133">
        <v>20</v>
      </c>
      <c r="AO1" s="133"/>
      <c r="AP1" s="133">
        <v>21</v>
      </c>
      <c r="AQ1" s="133"/>
      <c r="AR1" s="133">
        <v>22</v>
      </c>
      <c r="AS1" s="133"/>
      <c r="AT1" s="133">
        <v>23</v>
      </c>
      <c r="AU1" s="133"/>
      <c r="AV1" s="133">
        <v>24</v>
      </c>
      <c r="AW1" s="133"/>
      <c r="AX1" s="133">
        <v>25</v>
      </c>
      <c r="AY1" s="133"/>
      <c r="AZ1" s="133">
        <v>26</v>
      </c>
      <c r="BA1" s="133"/>
      <c r="BB1" s="133">
        <v>27</v>
      </c>
      <c r="BC1" s="133"/>
      <c r="BD1" s="133">
        <v>28</v>
      </c>
      <c r="BE1" s="133"/>
      <c r="BF1" s="133">
        <v>29</v>
      </c>
      <c r="BG1" s="133"/>
      <c r="BH1" s="133">
        <v>30</v>
      </c>
      <c r="BI1" s="133"/>
      <c r="BK1" s="135" t="s">
        <v>11</v>
      </c>
      <c r="BL1" s="137" t="s">
        <v>2</v>
      </c>
      <c r="BM1" s="139" t="s">
        <v>12</v>
      </c>
      <c r="BN1" s="139"/>
      <c r="BO1" s="139"/>
      <c r="BP1" s="139"/>
      <c r="BQ1" s="139"/>
      <c r="BR1" s="140"/>
      <c r="BS1" s="139" t="s">
        <v>0</v>
      </c>
      <c r="BT1" s="140"/>
      <c r="BU1" s="139" t="s">
        <v>1</v>
      </c>
      <c r="BV1" s="141"/>
      <c r="BW1" s="139" t="s">
        <v>9</v>
      </c>
      <c r="BX1" s="139"/>
    </row>
    <row r="2" spans="1:76" ht="16.5" customHeight="1" x14ac:dyDescent="0.2">
      <c r="A2" s="7" t="s">
        <v>11</v>
      </c>
      <c r="B2" s="8" t="s">
        <v>14</v>
      </c>
      <c r="C2" s="9" t="s">
        <v>114</v>
      </c>
      <c r="D2" s="8" t="s">
        <v>14</v>
      </c>
      <c r="E2" s="9" t="s">
        <v>114</v>
      </c>
      <c r="F2" s="8" t="s">
        <v>14</v>
      </c>
      <c r="G2" s="9" t="s">
        <v>114</v>
      </c>
      <c r="H2" s="8" t="s">
        <v>14</v>
      </c>
      <c r="I2" s="9" t="s">
        <v>114</v>
      </c>
      <c r="J2" s="8" t="s">
        <v>14</v>
      </c>
      <c r="K2" s="9" t="s">
        <v>114</v>
      </c>
      <c r="L2" s="8" t="s">
        <v>14</v>
      </c>
      <c r="M2" s="9" t="s">
        <v>114</v>
      </c>
      <c r="N2" s="8" t="s">
        <v>14</v>
      </c>
      <c r="O2" s="9" t="s">
        <v>114</v>
      </c>
      <c r="P2" s="8" t="s">
        <v>14</v>
      </c>
      <c r="Q2" s="9" t="s">
        <v>114</v>
      </c>
      <c r="R2" s="8" t="s">
        <v>14</v>
      </c>
      <c r="S2" s="9" t="s">
        <v>114</v>
      </c>
      <c r="T2" s="8" t="s">
        <v>14</v>
      </c>
      <c r="U2" s="9" t="s">
        <v>114</v>
      </c>
      <c r="V2" s="8" t="s">
        <v>14</v>
      </c>
      <c r="W2" s="9" t="s">
        <v>114</v>
      </c>
      <c r="X2" s="8" t="s">
        <v>14</v>
      </c>
      <c r="Y2" s="9" t="s">
        <v>114</v>
      </c>
      <c r="Z2" s="8" t="s">
        <v>14</v>
      </c>
      <c r="AA2" s="9" t="s">
        <v>114</v>
      </c>
      <c r="AB2" s="8" t="s">
        <v>14</v>
      </c>
      <c r="AC2" s="9" t="s">
        <v>114</v>
      </c>
      <c r="AD2" s="8" t="s">
        <v>14</v>
      </c>
      <c r="AE2" s="9" t="s">
        <v>114</v>
      </c>
      <c r="AF2" s="8" t="s">
        <v>14</v>
      </c>
      <c r="AG2" s="9" t="s">
        <v>114</v>
      </c>
      <c r="AH2" s="8" t="s">
        <v>14</v>
      </c>
      <c r="AI2" s="9" t="s">
        <v>114</v>
      </c>
      <c r="AJ2" s="8" t="s">
        <v>14</v>
      </c>
      <c r="AK2" s="9" t="s">
        <v>114</v>
      </c>
      <c r="AL2" s="8" t="s">
        <v>14</v>
      </c>
      <c r="AM2" s="9" t="s">
        <v>114</v>
      </c>
      <c r="AN2" s="8" t="s">
        <v>14</v>
      </c>
      <c r="AO2" s="9" t="s">
        <v>114</v>
      </c>
      <c r="AP2" s="8" t="s">
        <v>14</v>
      </c>
      <c r="AQ2" s="9" t="s">
        <v>114</v>
      </c>
      <c r="AR2" s="8" t="s">
        <v>14</v>
      </c>
      <c r="AS2" s="9" t="s">
        <v>114</v>
      </c>
      <c r="AT2" s="8" t="s">
        <v>14</v>
      </c>
      <c r="AU2" s="9" t="s">
        <v>114</v>
      </c>
      <c r="AV2" s="8" t="s">
        <v>14</v>
      </c>
      <c r="AW2" s="9" t="s">
        <v>114</v>
      </c>
      <c r="AX2" s="8" t="s">
        <v>14</v>
      </c>
      <c r="AY2" s="9" t="s">
        <v>114</v>
      </c>
      <c r="AZ2" s="8" t="s">
        <v>14</v>
      </c>
      <c r="BA2" s="9" t="s">
        <v>114</v>
      </c>
      <c r="BB2" s="8" t="s">
        <v>14</v>
      </c>
      <c r="BC2" s="9" t="s">
        <v>114</v>
      </c>
      <c r="BD2" s="8" t="s">
        <v>14</v>
      </c>
      <c r="BE2" s="9" t="s">
        <v>114</v>
      </c>
      <c r="BF2" s="8" t="s">
        <v>14</v>
      </c>
      <c r="BG2" s="9" t="s">
        <v>114</v>
      </c>
      <c r="BH2" s="8" t="s">
        <v>14</v>
      </c>
      <c r="BI2" s="9" t="s">
        <v>114</v>
      </c>
      <c r="BK2" s="136"/>
      <c r="BL2" s="138"/>
      <c r="BM2" s="142" t="s">
        <v>14</v>
      </c>
      <c r="BN2" s="142"/>
      <c r="BO2" s="142"/>
      <c r="BP2" s="143" t="s">
        <v>114</v>
      </c>
      <c r="BQ2" s="143"/>
      <c r="BR2" s="144"/>
      <c r="BS2" s="59" t="s">
        <v>14</v>
      </c>
      <c r="BT2" s="60" t="s">
        <v>114</v>
      </c>
      <c r="BU2" s="59" t="s">
        <v>14</v>
      </c>
      <c r="BV2" s="61" t="s">
        <v>114</v>
      </c>
      <c r="BW2" s="59" t="s">
        <v>14</v>
      </c>
      <c r="BX2" s="62" t="s">
        <v>114</v>
      </c>
    </row>
    <row r="3" spans="1:76" ht="16.5" customHeight="1" x14ac:dyDescent="0.2">
      <c r="A3" s="10" t="s">
        <v>4</v>
      </c>
      <c r="B3" s="11">
        <v>283</v>
      </c>
      <c r="C3" s="1">
        <f>IF(AND((B3&gt;0),(B$4&gt;0)),(B3/B$4*100),"")</f>
        <v>428.78787878787881</v>
      </c>
      <c r="D3" s="11">
        <v>251</v>
      </c>
      <c r="E3" s="1">
        <f>IF(AND((D3&gt;0),(D$4&gt;0)),(D3/D$4*100),"")</f>
        <v>412.82894736842104</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2</v>
      </c>
      <c r="BM3" s="21">
        <f>IF(SUM(B3,D3,F3,H3,J3,L3,N3,P3,R3,T3,V3,X3,Z3,AB3,AD3,AF3,AH3,AJ3,AL3,AN3,AP3,AR3,AT3,AV3,AX3,AZ3,BB3,BD3,BF3,BH3)&gt;0,MIN(B3,D3,F3,H3,J3,L3,N3,P3,R3,T3,V3,X3,Z3,AB3,AD3,AF3,AH3,AJ3,AL3,AN3,AP3,AR3,AT3,AV3,AX3,AZ3,BB3,BD3,BF3,BH3),"")</f>
        <v>251</v>
      </c>
      <c r="BN3" s="22" t="str">
        <f>IF(COUNT(BM3)&gt;0,"–","?")</f>
        <v>–</v>
      </c>
      <c r="BO3" s="23">
        <f>IF(SUM(B3,D3,F3,H3,J3,L3,N3,P3,R3,T3,V3,X3,Z3,AB3,AD3,AF3,AH3,AJ3,AL3,AN3,AP3,AR3,AT3,AV3,AX3,AZ3,BB3,BD3,BF3,BH3)&gt;0,MAX(B3,D3,F3,H3,J3,L3,N3,P3,R3,T3,V3,X3,Z3,AB3,AD3,AF3,AH3,AJ3,AL3,AN3,AP3,AR3,AT3,AV3,AX3,AZ3,BB3,BD3,BF3,BH3),"")</f>
        <v>283</v>
      </c>
      <c r="BP3" s="24">
        <f>IF(SUM(C3,E3,G3,I3,K3,M3,O3,Q3,S3,U3,W3,Y3,AA3,AC3,AE3,AG3,AI3,AK3,AM3,AO3,AQ3,AS3,AU3,AW3,AY3,BA3,BC3,BE3,BG3,BI3)&gt;0,MIN(C3,E3,G3,I3,K3,M3,O3,Q3,S3,U3,W3,Y3,AA3,AC3,AE3,AG3,AI3,AK3,AM3,AO3,AQ3,AS3,AU3,AW3,AY3,BA3,BC3,BE3,BG3,BI3),"")</f>
        <v>412.82894736842104</v>
      </c>
      <c r="BQ3" s="25" t="str">
        <f>IF(COUNT(BP3)&gt;0,"–","?")</f>
        <v>–</v>
      </c>
      <c r="BR3" s="26">
        <f>IF(SUM(C3,E3,G3,I3,K3,M3,O3,Q3,S3,U3,W3,Y3,AA3,AC3,AE3,AG3,AI3,AK3,AM3,AO3,AQ3,AS3,AU3,AW3,AY3,BA3,BC3,BE3,BG3,BI3)&gt;0,MAX(C3,E3,G3,I3,K3,M3,O3,Q3,S3,U3,W3,Y3,AA3,AC3,AE3,AG3,AI3,AK3,AM3,AO3,AQ3,AS3,AU3,AW3,AY3,BA3,BC3,BE3,BG3,BI3),"")</f>
        <v>428.78787878787881</v>
      </c>
      <c r="BS3" s="27">
        <f>IF(SUM(B3,D3,F3,H3,J3,L3,N3,P3,R3,T3,V3,X3,Z3,AB3,AD3,AF3,AH3,AJ3,AL3,AN3,AP3,AR3,AT3,AV3,AX3,AZ3,BB3,BD3,BF3,BH3)&gt;0,AVERAGE(B3,D3,F3,H3,J3,L3,N3,P3,R3,T3,V3,X3,Z3,AB3,AD3,AF3,AH3,AJ3,AL3,AN3,AP3,AR3,AT3,AV3,AX3,AZ3,BB3,BD3,BF3,BH3),"?")</f>
        <v>267</v>
      </c>
      <c r="BT3" s="28">
        <f>IF(SUM(C3,E3,G3,I3,K3,M3,O3,Q3,S3,U3,W3,Y3,AA3,AC3,AE3,AG3,AI3,AK3,AM3,AO3,AQ3,AS3,AU3,AW3,AY3,BA3,BC3,BE3,BG3,BI3)&gt;0,AVERAGE(C3,E3,G3,I3,K3,M3,O3,Q3,S3,U3,W3,Y3,AA3,AC3,AE3,AG3,AI3,AK3,AM3,AO3,AQ3,AS3,AU3,AW3,AY3,BA3,BC3,BE3,BG3,BI3),"?")</f>
        <v>420.8084130781499</v>
      </c>
      <c r="BU3" s="22">
        <f>IF(COUNT(B3,D3,F3,H3,J3,L3,N3,P3,R3,T3,V3,X3,Z3,AB3,AD3,AF3,AH3,AJ3,AL3,AN3,AP3,AR3,AT3,AV3,AX3,AZ3,BB3,BD3,BF3,BH3)&gt;1,STDEV(B3,D3,F3,H3,J3,L3,N3,P3,R3,T3,V3,X3,Z3,AB3,AD3,AF3,AH3,AJ3,AL3,AN3,AP3,AR3,AT3,AV3,AX3,AZ3,BB3,BD3,BF3,BH3),"?")</f>
        <v>22.627416997969522</v>
      </c>
      <c r="BV3" s="29">
        <f>IF(COUNT(C3,E3,G3,I3,K3,M3,O3,Q3,S3,U3,W3,Y3,AA3,AC3,AE3,AG3,AI3,AK3,AM3,AO3,AQ3,AS3,AU3,AW3,AY3,BA3,BC3,BE3,BG3,BI3)&gt;1,STDEV(C3,E3,G3,I3,K3,M3,O3,Q3,S3,U3,W3,Y3,AA3,AC3,AE3,AG3,AI3,AK3,AM3,AO3,AQ3,AS3,AU3,AW3,AY3,BA3,BC3,BE3,BG3,BI3),"?")</f>
        <v>11.284668627189644</v>
      </c>
      <c r="BW3" s="22">
        <f>IF(COUNT(B3)&gt;0,B3,"?")</f>
        <v>283</v>
      </c>
      <c r="BX3" s="25">
        <f>IF(COUNT(C3)&gt;0,C3,"?")</f>
        <v>428.78787878787881</v>
      </c>
    </row>
    <row r="4" spans="1:76" ht="16.5" customHeight="1" x14ac:dyDescent="0.2">
      <c r="A4" s="13" t="s">
        <v>28</v>
      </c>
      <c r="B4" s="14">
        <v>66</v>
      </c>
      <c r="C4" s="2" t="s">
        <v>3</v>
      </c>
      <c r="D4" s="14">
        <v>60.8</v>
      </c>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1" si="16">COUNT(B4,D4,F4,H4,J4,L4,N4,P4,R4,T4,V4,X4,Z4,AB4,AD4,AF4,AH4,AJ4,AL4,AN4,AP4,AR4,AT4,AV4,AX4,AZ4,BB4,BD4,BF4,BH4)</f>
        <v>2</v>
      </c>
      <c r="BM4" s="31">
        <f t="shared" ref="BM4:BM31" si="17">IF(SUM(B4,D4,F4,H4,J4,L4,N4,P4,R4,T4,V4,X4,Z4,AB4,AD4,AF4,AH4,AJ4,AL4,AN4,AP4,AR4,AT4,AV4,AX4,AZ4,BB4,BD4,BF4,BH4)&gt;0,MIN(B4,D4,F4,H4,J4,L4,N4,P4,R4,T4,V4,X4,Z4,AB4,AD4,AF4,AH4,AJ4,AL4,AN4,AP4,AR4,AT4,AV4,AX4,AZ4,BB4,BD4,BF4,BH4),"")</f>
        <v>60.8</v>
      </c>
      <c r="BN4" s="32" t="str">
        <f t="shared" ref="BN4:BN31" si="18">IF(COUNT(BM4)&gt;0,"–","?")</f>
        <v>–</v>
      </c>
      <c r="BO4" s="33">
        <f t="shared" ref="BO4:BO31" si="19">IF(SUM(B4,D4,F4,H4,J4,L4,N4,P4,R4,T4,V4,X4,Z4,AB4,AD4,AF4,AH4,AJ4,AL4,AN4,AP4,AR4,AT4,AV4,AX4,AZ4,BB4,BD4,BF4,BH4)&gt;0,MAX(B4,D4,F4,H4,J4,L4,N4,P4,R4,T4,V4,X4,Z4,AB4,AD4,AF4,AH4,AJ4,AL4,AN4,AP4,AR4,AT4,AV4,AX4,AZ4,BB4,BD4,BF4,BH4),"")</f>
        <v>66</v>
      </c>
      <c r="BP4" s="34" t="str">
        <f t="shared" ref="BP4:BP31" si="20">IF(SUM(C4,E4,G4,I4,K4,M4,O4,Q4,S4,U4,W4,Y4,AA4,AC4,AE4,AG4,AI4,AK4,AM4,AO4,AQ4,AS4,AU4,AW4,AY4,BA4,BC4,BE4,BG4,BI4)&gt;0,MIN(C4,E4,G4,I4,K4,M4,O4,Q4,S4,U4,W4,Y4,AA4,AC4,AE4,AG4,AI4,AK4,AM4,AO4,AQ4,AS4,AU4,AW4,AY4,BA4,BC4,BE4,BG4,BI4),"")</f>
        <v/>
      </c>
      <c r="BQ4" s="6" t="s">
        <v>3</v>
      </c>
      <c r="BR4" s="36" t="str">
        <f t="shared" ref="BR4:BR31" si="21">IF(SUM(C4,E4,G4,I4,K4,M4,O4,Q4,S4,U4,W4,Y4,AA4,AC4,AE4,AG4,AI4,AK4,AM4,AO4,AQ4,AS4,AU4,AW4,AY4,BA4,BC4,BE4,BG4,BI4)&gt;0,MAX(C4,E4,G4,I4,K4,M4,O4,Q4,S4,U4,W4,Y4,AA4,AC4,AE4,AG4,AI4,AK4,AM4,AO4,AQ4,AS4,AU4,AW4,AY4,BA4,BC4,BE4,BG4,BI4),"")</f>
        <v/>
      </c>
      <c r="BS4" s="37">
        <f t="shared" ref="BS4:BS31" si="22">IF(SUM(B4,D4,F4,H4,J4,L4,N4,P4,R4,T4,V4,X4,Z4,AB4,AD4,AF4,AH4,AJ4,AL4,AN4,AP4,AR4,AT4,AV4,AX4,AZ4,BB4,BD4,BF4,BH4)&gt;0,AVERAGE(B4,D4,F4,H4,J4,L4,N4,P4,R4,T4,V4,X4,Z4,AB4,AD4,AF4,AH4,AJ4,AL4,AN4,AP4,AR4,AT4,AV4,AX4,AZ4,BB4,BD4,BF4,BH4),"?")</f>
        <v>63.4</v>
      </c>
      <c r="BT4" s="38" t="s">
        <v>3</v>
      </c>
      <c r="BU4" s="32">
        <f t="shared" ref="BU4:BU31" si="23">IF(COUNT(B4,D4,F4,H4,J4,L4,N4,P4,R4,T4,V4,X4,Z4,AB4,AD4,AF4,AH4,AJ4,AL4,AN4,AP4,AR4,AT4,AV4,AX4,AZ4,BB4,BD4,BF4,BH4)&gt;1,STDEV(B4,D4,F4,H4,J4,L4,N4,P4,R4,T4,V4,X4,Z4,AB4,AD4,AF4,AH4,AJ4,AL4,AN4,AP4,AR4,AT4,AV4,AX4,AZ4,BB4,BD4,BF4,BH4),"?")</f>
        <v>3.6769552621700492</v>
      </c>
      <c r="BV4" s="39" t="s">
        <v>3</v>
      </c>
      <c r="BW4" s="32">
        <f t="shared" ref="BW4:BW31" si="24">IF(COUNT(B4)&gt;0,B4,"?")</f>
        <v>66</v>
      </c>
      <c r="BX4" s="35" t="s">
        <v>3</v>
      </c>
    </row>
    <row r="5" spans="1:76" ht="16.5" customHeight="1" x14ac:dyDescent="0.2">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c r="BM5" s="31"/>
      <c r="BN5" s="32"/>
      <c r="BO5" s="33"/>
      <c r="BP5" s="34"/>
      <c r="BQ5" s="35"/>
      <c r="BR5" s="36"/>
      <c r="BS5" s="37"/>
      <c r="BT5" s="38"/>
      <c r="BU5" s="32"/>
      <c r="BV5" s="39"/>
      <c r="BW5" s="32"/>
      <c r="BX5" s="35"/>
    </row>
    <row r="6" spans="1:76" ht="16.5" customHeight="1" x14ac:dyDescent="0.2">
      <c r="A6" s="10" t="s">
        <v>20</v>
      </c>
      <c r="B6" s="18">
        <v>22</v>
      </c>
      <c r="C6" s="4">
        <f>IF(AND((B6&gt;0),(B$4&gt;0)),(B6/B$4*100),"")</f>
        <v>33.333333333333329</v>
      </c>
      <c r="D6" s="18">
        <v>18</v>
      </c>
      <c r="E6" s="4">
        <f>IF(AND((D6&gt;0),(D$4&gt;0)),(D6/D$4*100),"")</f>
        <v>29.60526315789474</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 si="25">IF(AND((AD6&gt;0),(AD$4&gt;0)),(AD6/AD$4*100),"")</f>
        <v/>
      </c>
      <c r="AF6" s="18"/>
      <c r="AG6" s="4" t="str">
        <f t="shared" ref="AG6" si="26">IF(AND((AF6&gt;0),(AF$4&gt;0)),(AF6/AF$4*100),"")</f>
        <v/>
      </c>
      <c r="AH6" s="18"/>
      <c r="AI6" s="4" t="str">
        <f t="shared" ref="AI6" si="27">IF(AND((AH6&gt;0),(AH$4&gt;0)),(AH6/AH$4*100),"")</f>
        <v/>
      </c>
      <c r="AJ6" s="18"/>
      <c r="AK6" s="4" t="str">
        <f t="shared" ref="AK6" si="28">IF(AND((AJ6&gt;0),(AJ$4&gt;0)),(AJ6/AJ$4*100),"")</f>
        <v/>
      </c>
      <c r="AL6" s="18"/>
      <c r="AM6" s="4" t="str">
        <f t="shared" ref="AM6" si="29">IF(AND((AL6&gt;0),(AL$4&gt;0)),(AL6/AL$4*100),"")</f>
        <v/>
      </c>
      <c r="AN6" s="18"/>
      <c r="AO6" s="4" t="str">
        <f t="shared" ref="AO6" si="30">IF(AND((AN6&gt;0),(AN$4&gt;0)),(AN6/AN$4*100),"")</f>
        <v/>
      </c>
      <c r="AP6" s="18"/>
      <c r="AQ6" s="4" t="str">
        <f t="shared" ref="AQ6" si="31">IF(AND((AP6&gt;0),(AP$4&gt;0)),(AP6/AP$4*100),"")</f>
        <v/>
      </c>
      <c r="AR6" s="18"/>
      <c r="AS6" s="4" t="str">
        <f t="shared" ref="AS6" si="32">IF(AND((AR6&gt;0),(AR$4&gt;0)),(AR6/AR$4*100),"")</f>
        <v/>
      </c>
      <c r="AT6" s="18"/>
      <c r="AU6" s="4" t="str">
        <f t="shared" ref="AU6" si="33">IF(AND((AT6&gt;0),(AT$4&gt;0)),(AT6/AT$4*100),"")</f>
        <v/>
      </c>
      <c r="AV6" s="18"/>
      <c r="AW6" s="4" t="str">
        <f t="shared" ref="AW6" si="34">IF(AND((AV6&gt;0),(AV$4&gt;0)),(AV6/AV$4*100),"")</f>
        <v/>
      </c>
      <c r="AX6" s="18"/>
      <c r="AY6" s="4" t="str">
        <f t="shared" ref="AY6" si="35">IF(AND((AX6&gt;0),(AX$4&gt;0)),(AX6/AX$4*100),"")</f>
        <v/>
      </c>
      <c r="AZ6" s="18"/>
      <c r="BA6" s="4" t="str">
        <f t="shared" ref="BA6" si="36">IF(AND((AZ6&gt;0),(AZ$4&gt;0)),(AZ6/AZ$4*100),"")</f>
        <v/>
      </c>
      <c r="BB6" s="18"/>
      <c r="BC6" s="4" t="str">
        <f t="shared" ref="BC6" si="37">IF(AND((BB6&gt;0),(BB$4&gt;0)),(BB6/BB$4*100),"")</f>
        <v/>
      </c>
      <c r="BD6" s="18"/>
      <c r="BE6" s="4" t="str">
        <f t="shared" ref="BE6" si="38">IF(AND((BD6&gt;0),(BD$4&gt;0)),(BD6/BD$4*100),"")</f>
        <v/>
      </c>
      <c r="BF6" s="18"/>
      <c r="BG6" s="4" t="str">
        <f t="shared" ref="BG6" si="39">IF(AND((BF6&gt;0),(BF$4&gt;0)),(BF6/BF$4*100),"")</f>
        <v/>
      </c>
      <c r="BH6" s="18"/>
      <c r="BI6" s="4" t="str">
        <f t="shared" ref="BI6" si="40">IF(AND((BH6&gt;0),(BH$4&gt;0)),(BH6/BH$4*100),"")</f>
        <v/>
      </c>
      <c r="BK6" s="57" t="s">
        <v>20</v>
      </c>
      <c r="BL6" s="30">
        <f t="shared" si="16"/>
        <v>2</v>
      </c>
      <c r="BM6" s="31">
        <f t="shared" si="17"/>
        <v>18</v>
      </c>
      <c r="BN6" s="32" t="str">
        <f t="shared" si="18"/>
        <v>–</v>
      </c>
      <c r="BO6" s="33">
        <f t="shared" si="19"/>
        <v>22</v>
      </c>
      <c r="BP6" s="34">
        <f t="shared" si="20"/>
        <v>29.60526315789474</v>
      </c>
      <c r="BQ6" s="35" t="str">
        <f t="shared" ref="BQ6:BQ30" si="41">IF(COUNT(BP6)&gt;0,"–","?")</f>
        <v>–</v>
      </c>
      <c r="BR6" s="36">
        <f t="shared" si="21"/>
        <v>33.333333333333329</v>
      </c>
      <c r="BS6" s="37">
        <f t="shared" si="22"/>
        <v>20</v>
      </c>
      <c r="BT6" s="38">
        <f t="shared" ref="BT6:BT30" si="42">IF(SUM(C6,E6,G6,I6,K6,M6,O6,Q6,S6,U6,W6,Y6,AA6,AC6,AE6,AG6,AI6,AK6,AM6,AO6,AQ6,AS6,AU6,AW6,AY6,BA6,BC6,BE6,BG6,BI6)&gt;0,AVERAGE(C6,E6,G6,I6,K6,M6,O6,Q6,S6,U6,W6,Y6,AA6,AC6,AE6,AG6,AI6,AK6,AM6,AO6,AQ6,AS6,AU6,AW6,AY6,BA6,BC6,BE6,BG6,BI6),"?")</f>
        <v>31.469298245614034</v>
      </c>
      <c r="BU6" s="32">
        <f t="shared" si="23"/>
        <v>2.8284271247461903</v>
      </c>
      <c r="BV6" s="39">
        <f t="shared" ref="BV6:BV30" si="43">IF(COUNT(C6,E6,G6,I6,K6,M6,O6,Q6,S6,U6,W6,Y6,AA6,AC6,AE6,AG6,AI6,AK6,AM6,AO6,AQ6,AS6,AU6,AW6,AY6,BA6,BC6,BE6,BG6,BI6)&gt;1,STDEV(C6,E6,G6,I6,K6,M6,O6,Q6,S6,U6,W6,Y6,AA6,AC6,AE6,AG6,AI6,AK6,AM6,AO6,AQ6,AS6,AU6,AW6,AY6,BA6,BC6,BE6,BG6,BI6),"?")</f>
        <v>2.6361437017919482</v>
      </c>
      <c r="BW6" s="32">
        <f t="shared" si="24"/>
        <v>22</v>
      </c>
      <c r="BX6" s="35">
        <f t="shared" ref="BX6:BX30" si="44">IF(COUNT(C6)&gt;0,C6,"?")</f>
        <v>33.333333333333329</v>
      </c>
    </row>
    <row r="7" spans="1:76" ht="16.5" customHeight="1" x14ac:dyDescent="0.2">
      <c r="A7" s="10" t="s">
        <v>21</v>
      </c>
      <c r="B7" s="19">
        <v>10.4</v>
      </c>
      <c r="C7" s="4">
        <f>IF(AND((B7&gt;0),(B$4&gt;0)),(B7/B$4*100),"")</f>
        <v>15.75757575757576</v>
      </c>
      <c r="D7" s="19">
        <v>9</v>
      </c>
      <c r="E7" s="4">
        <f>IF(AND((D7&gt;0),(D$4&gt;0)),(D7/D$4*100),"")</f>
        <v>14.80263157894737</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ref="AE7" si="45">IF(AND((AD7&gt;0),(AD$4&gt;0)),(AD7/AD$4*100),"")</f>
        <v/>
      </c>
      <c r="AF7" s="19"/>
      <c r="AG7" s="4" t="str">
        <f t="shared" ref="AG7" si="46">IF(AND((AF7&gt;0),(AF$4&gt;0)),(AF7/AF$4*100),"")</f>
        <v/>
      </c>
      <c r="AH7" s="19"/>
      <c r="AI7" s="4" t="str">
        <f t="shared" ref="AI7" si="47">IF(AND((AH7&gt;0),(AH$4&gt;0)),(AH7/AH$4*100),"")</f>
        <v/>
      </c>
      <c r="AJ7" s="19"/>
      <c r="AK7" s="4" t="str">
        <f t="shared" ref="AK7" si="48">IF(AND((AJ7&gt;0),(AJ$4&gt;0)),(AJ7/AJ$4*100),"")</f>
        <v/>
      </c>
      <c r="AL7" s="19"/>
      <c r="AM7" s="4" t="str">
        <f t="shared" ref="AM7" si="49">IF(AND((AL7&gt;0),(AL$4&gt;0)),(AL7/AL$4*100),"")</f>
        <v/>
      </c>
      <c r="AN7" s="19"/>
      <c r="AO7" s="4" t="str">
        <f t="shared" ref="AO7" si="50">IF(AND((AN7&gt;0),(AN$4&gt;0)),(AN7/AN$4*100),"")</f>
        <v/>
      </c>
      <c r="AP7" s="19"/>
      <c r="AQ7" s="4" t="str">
        <f t="shared" ref="AQ7" si="51">IF(AND((AP7&gt;0),(AP$4&gt;0)),(AP7/AP$4*100),"")</f>
        <v/>
      </c>
      <c r="AR7" s="19"/>
      <c r="AS7" s="4" t="str">
        <f t="shared" ref="AS7" si="52">IF(AND((AR7&gt;0),(AR$4&gt;0)),(AR7/AR$4*100),"")</f>
        <v/>
      </c>
      <c r="AT7" s="19"/>
      <c r="AU7" s="4" t="str">
        <f t="shared" ref="AU7" si="53">IF(AND((AT7&gt;0),(AT$4&gt;0)),(AT7/AT$4*100),"")</f>
        <v/>
      </c>
      <c r="AV7" s="19"/>
      <c r="AW7" s="4" t="str">
        <f t="shared" ref="AW7" si="54">IF(AND((AV7&gt;0),(AV$4&gt;0)),(AV7/AV$4*100),"")</f>
        <v/>
      </c>
      <c r="AX7" s="19"/>
      <c r="AY7" s="4" t="str">
        <f t="shared" ref="AY7" si="55">IF(AND((AX7&gt;0),(AX$4&gt;0)),(AX7/AX$4*100),"")</f>
        <v/>
      </c>
      <c r="AZ7" s="19"/>
      <c r="BA7" s="4" t="str">
        <f t="shared" ref="BA7" si="56">IF(AND((AZ7&gt;0),(AZ$4&gt;0)),(AZ7/AZ$4*100),"")</f>
        <v/>
      </c>
      <c r="BB7" s="19"/>
      <c r="BC7" s="4" t="str">
        <f t="shared" ref="BC7" si="57">IF(AND((BB7&gt;0),(BB$4&gt;0)),(BB7/BB$4*100),"")</f>
        <v/>
      </c>
      <c r="BD7" s="19"/>
      <c r="BE7" s="4" t="str">
        <f t="shared" ref="BE7" si="58">IF(AND((BD7&gt;0),(BD$4&gt;0)),(BD7/BD$4*100),"")</f>
        <v/>
      </c>
      <c r="BF7" s="19"/>
      <c r="BG7" s="4" t="str">
        <f t="shared" ref="BG7" si="59">IF(AND((BF7&gt;0),(BF$4&gt;0)),(BF7/BF$4*100),"")</f>
        <v/>
      </c>
      <c r="BH7" s="19"/>
      <c r="BI7" s="4" t="str">
        <f t="shared" ref="BI7" si="60">IF(AND((BH7&gt;0),(BH$4&gt;0)),(BH7/BH$4*100),"")</f>
        <v/>
      </c>
      <c r="BK7" s="57" t="s">
        <v>21</v>
      </c>
      <c r="BL7" s="30">
        <f t="shared" si="16"/>
        <v>2</v>
      </c>
      <c r="BM7" s="31">
        <f t="shared" si="17"/>
        <v>9</v>
      </c>
      <c r="BN7" s="32" t="str">
        <f t="shared" si="18"/>
        <v>–</v>
      </c>
      <c r="BO7" s="33">
        <f t="shared" si="19"/>
        <v>10.4</v>
      </c>
      <c r="BP7" s="34">
        <f t="shared" si="20"/>
        <v>14.80263157894737</v>
      </c>
      <c r="BQ7" s="35" t="str">
        <f t="shared" si="41"/>
        <v>–</v>
      </c>
      <c r="BR7" s="36">
        <f t="shared" si="21"/>
        <v>15.75757575757576</v>
      </c>
      <c r="BS7" s="37">
        <f t="shared" si="22"/>
        <v>9.6999999999999993</v>
      </c>
      <c r="BT7" s="38">
        <f t="shared" si="42"/>
        <v>15.280103668261564</v>
      </c>
      <c r="BU7" s="32">
        <f t="shared" si="23"/>
        <v>0.9899494936611668</v>
      </c>
      <c r="BV7" s="39">
        <f t="shared" si="43"/>
        <v>0.67524750436275205</v>
      </c>
      <c r="BW7" s="32">
        <f t="shared" si="24"/>
        <v>10.4</v>
      </c>
      <c r="BX7" s="35">
        <f t="shared" si="44"/>
        <v>15.75757575757576</v>
      </c>
    </row>
    <row r="8" spans="1:76" ht="16.5" customHeight="1" x14ac:dyDescent="0.2">
      <c r="A8" s="10" t="s">
        <v>22</v>
      </c>
      <c r="B8" s="19">
        <v>30</v>
      </c>
      <c r="C8" s="4">
        <f>IF(AND((B8&gt;0),(B$4&gt;0)),(B8/B$4*100),"")</f>
        <v>45.454545454545453</v>
      </c>
      <c r="D8" s="19">
        <v>25.2</v>
      </c>
      <c r="E8" s="4">
        <f>IF(AND((D8&gt;0),(D$4&gt;0)),(D8/D$4*100),"")</f>
        <v>41.44736842105263</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ref="AE8" si="61">IF(AND((AD8&gt;0),(AD$4&gt;0)),(AD8/AD$4*100),"")</f>
        <v/>
      </c>
      <c r="AF8" s="19"/>
      <c r="AG8" s="4" t="str">
        <f t="shared" ref="AG8" si="62">IF(AND((AF8&gt;0),(AF$4&gt;0)),(AF8/AF$4*100),"")</f>
        <v/>
      </c>
      <c r="AH8" s="19"/>
      <c r="AI8" s="4" t="str">
        <f t="shared" ref="AI8" si="63">IF(AND((AH8&gt;0),(AH$4&gt;0)),(AH8/AH$4*100),"")</f>
        <v/>
      </c>
      <c r="AJ8" s="19"/>
      <c r="AK8" s="4" t="str">
        <f t="shared" ref="AK8" si="64">IF(AND((AJ8&gt;0),(AJ$4&gt;0)),(AJ8/AJ$4*100),"")</f>
        <v/>
      </c>
      <c r="AL8" s="19"/>
      <c r="AM8" s="4" t="str">
        <f t="shared" ref="AM8" si="65">IF(AND((AL8&gt;0),(AL$4&gt;0)),(AL8/AL$4*100),"")</f>
        <v/>
      </c>
      <c r="AN8" s="19"/>
      <c r="AO8" s="4" t="str">
        <f t="shared" ref="AO8" si="66">IF(AND((AN8&gt;0),(AN$4&gt;0)),(AN8/AN$4*100),"")</f>
        <v/>
      </c>
      <c r="AP8" s="19"/>
      <c r="AQ8" s="4" t="str">
        <f t="shared" ref="AQ8" si="67">IF(AND((AP8&gt;0),(AP$4&gt;0)),(AP8/AP$4*100),"")</f>
        <v/>
      </c>
      <c r="AR8" s="19"/>
      <c r="AS8" s="4" t="str">
        <f t="shared" ref="AS8" si="68">IF(AND((AR8&gt;0),(AR$4&gt;0)),(AR8/AR$4*100),"")</f>
        <v/>
      </c>
      <c r="AT8" s="19"/>
      <c r="AU8" s="4" t="str">
        <f t="shared" ref="AU8" si="69">IF(AND((AT8&gt;0),(AT$4&gt;0)),(AT8/AT$4*100),"")</f>
        <v/>
      </c>
      <c r="AV8" s="19"/>
      <c r="AW8" s="4" t="str">
        <f t="shared" ref="AW8" si="70">IF(AND((AV8&gt;0),(AV$4&gt;0)),(AV8/AV$4*100),"")</f>
        <v/>
      </c>
      <c r="AX8" s="19"/>
      <c r="AY8" s="4" t="str">
        <f t="shared" ref="AY8" si="71">IF(AND((AX8&gt;0),(AX$4&gt;0)),(AX8/AX$4*100),"")</f>
        <v/>
      </c>
      <c r="AZ8" s="19"/>
      <c r="BA8" s="4" t="str">
        <f t="shared" ref="BA8" si="72">IF(AND((AZ8&gt;0),(AZ$4&gt;0)),(AZ8/AZ$4*100),"")</f>
        <v/>
      </c>
      <c r="BB8" s="19"/>
      <c r="BC8" s="4" t="str">
        <f t="shared" ref="BC8" si="73">IF(AND((BB8&gt;0),(BB$4&gt;0)),(BB8/BB$4*100),"")</f>
        <v/>
      </c>
      <c r="BD8" s="19"/>
      <c r="BE8" s="4" t="str">
        <f t="shared" ref="BE8" si="74">IF(AND((BD8&gt;0),(BD$4&gt;0)),(BD8/BD$4*100),"")</f>
        <v/>
      </c>
      <c r="BF8" s="19"/>
      <c r="BG8" s="4" t="str">
        <f t="shared" ref="BG8" si="75">IF(AND((BF8&gt;0),(BF$4&gt;0)),(BF8/BF$4*100),"")</f>
        <v/>
      </c>
      <c r="BH8" s="19"/>
      <c r="BI8" s="4" t="str">
        <f t="shared" ref="BI8" si="76">IF(AND((BH8&gt;0),(BH$4&gt;0)),(BH8/BH$4*100),"")</f>
        <v/>
      </c>
      <c r="BK8" s="57" t="s">
        <v>22</v>
      </c>
      <c r="BL8" s="30">
        <f t="shared" si="16"/>
        <v>2</v>
      </c>
      <c r="BM8" s="31">
        <f t="shared" si="17"/>
        <v>25.2</v>
      </c>
      <c r="BN8" s="32" t="str">
        <f t="shared" si="18"/>
        <v>–</v>
      </c>
      <c r="BO8" s="33">
        <f t="shared" si="19"/>
        <v>30</v>
      </c>
      <c r="BP8" s="34">
        <f t="shared" si="20"/>
        <v>41.44736842105263</v>
      </c>
      <c r="BQ8" s="35" t="str">
        <f t="shared" si="41"/>
        <v>–</v>
      </c>
      <c r="BR8" s="36">
        <f t="shared" si="21"/>
        <v>45.454545454545453</v>
      </c>
      <c r="BS8" s="37">
        <f t="shared" si="22"/>
        <v>27.6</v>
      </c>
      <c r="BT8" s="38">
        <f t="shared" si="42"/>
        <v>43.450956937799042</v>
      </c>
      <c r="BU8" s="32">
        <f t="shared" si="23"/>
        <v>3.3941125496954285</v>
      </c>
      <c r="BV8" s="39">
        <f t="shared" si="43"/>
        <v>2.8335020537977682</v>
      </c>
      <c r="BW8" s="32">
        <f t="shared" si="24"/>
        <v>30</v>
      </c>
      <c r="BX8" s="35">
        <f t="shared" si="44"/>
        <v>45.454545454545453</v>
      </c>
    </row>
    <row r="9" spans="1:76" ht="16.5" customHeight="1" x14ac:dyDescent="0.2">
      <c r="A9" s="10" t="s">
        <v>24</v>
      </c>
      <c r="B9" s="19">
        <v>6.4</v>
      </c>
      <c r="C9" s="4">
        <f>IF(AND((B9&gt;0),(B$4&gt;0)),(B9/B$4*100),"")</f>
        <v>9.6969696969696972</v>
      </c>
      <c r="D9" s="19">
        <v>8.1999999999999993</v>
      </c>
      <c r="E9" s="4">
        <f>IF(AND((D9&gt;0),(D$4&gt;0)),(D9/D$4*100),"")</f>
        <v>13.486842105263158</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ref="AE9" si="77">IF(AND((AD9&gt;0),(AD$4&gt;0)),(AD9/AD$4*100),"")</f>
        <v/>
      </c>
      <c r="AF9" s="19"/>
      <c r="AG9" s="4" t="str">
        <f t="shared" ref="AG9" si="78">IF(AND((AF9&gt;0),(AF$4&gt;0)),(AF9/AF$4*100),"")</f>
        <v/>
      </c>
      <c r="AH9" s="19"/>
      <c r="AI9" s="4" t="str">
        <f t="shared" ref="AI9" si="79">IF(AND((AH9&gt;0),(AH$4&gt;0)),(AH9/AH$4*100),"")</f>
        <v/>
      </c>
      <c r="AJ9" s="19"/>
      <c r="AK9" s="4" t="str">
        <f t="shared" ref="AK9" si="80">IF(AND((AJ9&gt;0),(AJ$4&gt;0)),(AJ9/AJ$4*100),"")</f>
        <v/>
      </c>
      <c r="AL9" s="19"/>
      <c r="AM9" s="4" t="str">
        <f t="shared" ref="AM9" si="81">IF(AND((AL9&gt;0),(AL$4&gt;0)),(AL9/AL$4*100),"")</f>
        <v/>
      </c>
      <c r="AN9" s="19"/>
      <c r="AO9" s="4" t="str">
        <f t="shared" ref="AO9" si="82">IF(AND((AN9&gt;0),(AN$4&gt;0)),(AN9/AN$4*100),"")</f>
        <v/>
      </c>
      <c r="AP9" s="19"/>
      <c r="AQ9" s="4" t="str">
        <f t="shared" ref="AQ9" si="83">IF(AND((AP9&gt;0),(AP$4&gt;0)),(AP9/AP$4*100),"")</f>
        <v/>
      </c>
      <c r="AR9" s="19"/>
      <c r="AS9" s="4" t="str">
        <f t="shared" ref="AS9" si="84">IF(AND((AR9&gt;0),(AR$4&gt;0)),(AR9/AR$4*100),"")</f>
        <v/>
      </c>
      <c r="AT9" s="19"/>
      <c r="AU9" s="4" t="str">
        <f t="shared" ref="AU9" si="85">IF(AND((AT9&gt;0),(AT$4&gt;0)),(AT9/AT$4*100),"")</f>
        <v/>
      </c>
      <c r="AV9" s="19"/>
      <c r="AW9" s="4" t="str">
        <f t="shared" ref="AW9" si="86">IF(AND((AV9&gt;0),(AV$4&gt;0)),(AV9/AV$4*100),"")</f>
        <v/>
      </c>
      <c r="AX9" s="19"/>
      <c r="AY9" s="4" t="str">
        <f t="shared" ref="AY9" si="87">IF(AND((AX9&gt;0),(AX$4&gt;0)),(AX9/AX$4*100),"")</f>
        <v/>
      </c>
      <c r="AZ9" s="19"/>
      <c r="BA9" s="4" t="str">
        <f t="shared" ref="BA9" si="88">IF(AND((AZ9&gt;0),(AZ$4&gt;0)),(AZ9/AZ$4*100),"")</f>
        <v/>
      </c>
      <c r="BB9" s="19"/>
      <c r="BC9" s="4" t="str">
        <f t="shared" ref="BC9" si="89">IF(AND((BB9&gt;0),(BB$4&gt;0)),(BB9/BB$4*100),"")</f>
        <v/>
      </c>
      <c r="BD9" s="19"/>
      <c r="BE9" s="4" t="str">
        <f t="shared" ref="BE9" si="90">IF(AND((BD9&gt;0),(BD$4&gt;0)),(BD9/BD$4*100),"")</f>
        <v/>
      </c>
      <c r="BF9" s="19"/>
      <c r="BG9" s="4" t="str">
        <f t="shared" ref="BG9" si="91">IF(AND((BF9&gt;0),(BF$4&gt;0)),(BF9/BF$4*100),"")</f>
        <v/>
      </c>
      <c r="BH9" s="19"/>
      <c r="BI9" s="4" t="str">
        <f t="shared" ref="BI9" si="92">IF(AND((BH9&gt;0),(BH$4&gt;0)),(BH9/BH$4*100),"")</f>
        <v/>
      </c>
      <c r="BK9" s="57" t="s">
        <v>24</v>
      </c>
      <c r="BL9" s="30">
        <f t="shared" si="16"/>
        <v>2</v>
      </c>
      <c r="BM9" s="31">
        <f t="shared" si="17"/>
        <v>6.4</v>
      </c>
      <c r="BN9" s="32" t="str">
        <f t="shared" si="18"/>
        <v>–</v>
      </c>
      <c r="BO9" s="33">
        <f t="shared" si="19"/>
        <v>8.1999999999999993</v>
      </c>
      <c r="BP9" s="34">
        <f t="shared" si="20"/>
        <v>9.6969696969696972</v>
      </c>
      <c r="BQ9" s="35" t="str">
        <f t="shared" si="41"/>
        <v>–</v>
      </c>
      <c r="BR9" s="36">
        <f t="shared" si="21"/>
        <v>13.486842105263158</v>
      </c>
      <c r="BS9" s="37">
        <f t="shared" si="22"/>
        <v>7.3</v>
      </c>
      <c r="BT9" s="38">
        <f t="shared" si="42"/>
        <v>11.591905901116426</v>
      </c>
      <c r="BU9" s="32">
        <f t="shared" si="23"/>
        <v>1.2727922061357873</v>
      </c>
      <c r="BV9" s="39">
        <f t="shared" si="43"/>
        <v>2.679844479736111</v>
      </c>
      <c r="BW9" s="32">
        <f t="shared" si="24"/>
        <v>6.4</v>
      </c>
      <c r="BX9" s="35">
        <f t="shared" si="44"/>
        <v>9.6969696969696972</v>
      </c>
    </row>
    <row r="10" spans="1:76" ht="16.5" customHeight="1" x14ac:dyDescent="0.2">
      <c r="A10" s="10" t="s">
        <v>23</v>
      </c>
      <c r="B10" s="19">
        <v>59.3</v>
      </c>
      <c r="C10" s="4">
        <f>IF(AND((B10&gt;0),(B$4&gt;0)),(B10/B$4*100),"")</f>
        <v>89.848484848484844</v>
      </c>
      <c r="D10" s="19">
        <v>54.9</v>
      </c>
      <c r="E10" s="4">
        <f>IF(AND((D10&gt;0),(D$4&gt;0)),(D10/D$4*100),"")</f>
        <v>90.296052631578945</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ref="AE10" si="93">IF(AND((AD10&gt;0),(AD$4&gt;0)),(AD10/AD$4*100),"")</f>
        <v/>
      </c>
      <c r="AF10" s="19"/>
      <c r="AG10" s="4" t="str">
        <f t="shared" ref="AG10" si="94">IF(AND((AF10&gt;0),(AF$4&gt;0)),(AF10/AF$4*100),"")</f>
        <v/>
      </c>
      <c r="AH10" s="19"/>
      <c r="AI10" s="4" t="str">
        <f t="shared" ref="AI10" si="95">IF(AND((AH10&gt;0),(AH$4&gt;0)),(AH10/AH$4*100),"")</f>
        <v/>
      </c>
      <c r="AJ10" s="19"/>
      <c r="AK10" s="4" t="str">
        <f t="shared" ref="AK10" si="96">IF(AND((AJ10&gt;0),(AJ$4&gt;0)),(AJ10/AJ$4*100),"")</f>
        <v/>
      </c>
      <c r="AL10" s="19"/>
      <c r="AM10" s="4" t="str">
        <f t="shared" ref="AM10" si="97">IF(AND((AL10&gt;0),(AL$4&gt;0)),(AL10/AL$4*100),"")</f>
        <v/>
      </c>
      <c r="AN10" s="19"/>
      <c r="AO10" s="4" t="str">
        <f t="shared" ref="AO10" si="98">IF(AND((AN10&gt;0),(AN$4&gt;0)),(AN10/AN$4*100),"")</f>
        <v/>
      </c>
      <c r="AP10" s="19"/>
      <c r="AQ10" s="4" t="str">
        <f t="shared" ref="AQ10" si="99">IF(AND((AP10&gt;0),(AP$4&gt;0)),(AP10/AP$4*100),"")</f>
        <v/>
      </c>
      <c r="AR10" s="19"/>
      <c r="AS10" s="4" t="str">
        <f t="shared" ref="AS10" si="100">IF(AND((AR10&gt;0),(AR$4&gt;0)),(AR10/AR$4*100),"")</f>
        <v/>
      </c>
      <c r="AT10" s="19"/>
      <c r="AU10" s="4" t="str">
        <f t="shared" ref="AU10" si="101">IF(AND((AT10&gt;0),(AT$4&gt;0)),(AT10/AT$4*100),"")</f>
        <v/>
      </c>
      <c r="AV10" s="19"/>
      <c r="AW10" s="4" t="str">
        <f t="shared" ref="AW10" si="102">IF(AND((AV10&gt;0),(AV$4&gt;0)),(AV10/AV$4*100),"")</f>
        <v/>
      </c>
      <c r="AX10" s="19"/>
      <c r="AY10" s="4" t="str">
        <f t="shared" ref="AY10" si="103">IF(AND((AX10&gt;0),(AX$4&gt;0)),(AX10/AX$4*100),"")</f>
        <v/>
      </c>
      <c r="AZ10" s="19"/>
      <c r="BA10" s="4" t="str">
        <f t="shared" ref="BA10" si="104">IF(AND((AZ10&gt;0),(AZ$4&gt;0)),(AZ10/AZ$4*100),"")</f>
        <v/>
      </c>
      <c r="BB10" s="19"/>
      <c r="BC10" s="4" t="str">
        <f t="shared" ref="BC10" si="105">IF(AND((BB10&gt;0),(BB$4&gt;0)),(BB10/BB$4*100),"")</f>
        <v/>
      </c>
      <c r="BD10" s="19"/>
      <c r="BE10" s="4" t="str">
        <f t="shared" ref="BE10" si="106">IF(AND((BD10&gt;0),(BD$4&gt;0)),(BD10/BD$4*100),"")</f>
        <v/>
      </c>
      <c r="BF10" s="19"/>
      <c r="BG10" s="4" t="str">
        <f t="shared" ref="BG10" si="107">IF(AND((BF10&gt;0),(BF$4&gt;0)),(BF10/BF$4*100),"")</f>
        <v/>
      </c>
      <c r="BH10" s="19"/>
      <c r="BI10" s="4" t="str">
        <f t="shared" ref="BI10" si="108">IF(AND((BH10&gt;0),(BH$4&gt;0)),(BH10/BH$4*100),"")</f>
        <v/>
      </c>
      <c r="BK10" s="57" t="s">
        <v>23</v>
      </c>
      <c r="BL10" s="30">
        <f t="shared" si="16"/>
        <v>2</v>
      </c>
      <c r="BM10" s="31">
        <f t="shared" si="17"/>
        <v>54.9</v>
      </c>
      <c r="BN10" s="32" t="str">
        <f t="shared" si="18"/>
        <v>–</v>
      </c>
      <c r="BO10" s="33">
        <f t="shared" si="19"/>
        <v>59.3</v>
      </c>
      <c r="BP10" s="34">
        <f t="shared" si="20"/>
        <v>89.848484848484844</v>
      </c>
      <c r="BQ10" s="35" t="str">
        <f t="shared" si="41"/>
        <v>–</v>
      </c>
      <c r="BR10" s="36">
        <f t="shared" si="21"/>
        <v>90.296052631578945</v>
      </c>
      <c r="BS10" s="37">
        <f t="shared" si="22"/>
        <v>57.099999999999994</v>
      </c>
      <c r="BT10" s="38">
        <f t="shared" si="42"/>
        <v>90.072268740031888</v>
      </c>
      <c r="BU10" s="32">
        <f t="shared" si="23"/>
        <v>3.1112698372208079</v>
      </c>
      <c r="BV10" s="39">
        <f t="shared" si="43"/>
        <v>0.31647821446646862</v>
      </c>
      <c r="BW10" s="32">
        <f t="shared" si="24"/>
        <v>59.3</v>
      </c>
      <c r="BX10" s="35">
        <f t="shared" si="44"/>
        <v>89.848484848484844</v>
      </c>
    </row>
    <row r="11" spans="1:76" ht="16.5" customHeight="1" x14ac:dyDescent="0.2">
      <c r="A11" s="10" t="s">
        <v>44</v>
      </c>
      <c r="B11" s="68">
        <f>IF(AND((B10&gt;0),(B3&gt;0)),(B10/B3),"")</f>
        <v>0.20954063604240281</v>
      </c>
      <c r="C11" s="4" t="s">
        <v>3</v>
      </c>
      <c r="D11" s="68">
        <f>IF(AND((D10&gt;0),(D3&gt;0)),(D10/D3),"")</f>
        <v>0.21872509960159361</v>
      </c>
      <c r="E11" s="4" t="s">
        <v>3</v>
      </c>
      <c r="F11" s="68" t="str">
        <f>IF(AND((F10&gt;0),(F3&gt;0)),(F10/F3),"")</f>
        <v/>
      </c>
      <c r="G11" s="4" t="s">
        <v>3</v>
      </c>
      <c r="H11" s="68" t="str">
        <f>IF(AND((H10&gt;0),(H3&gt;0)),(H10/H3),"")</f>
        <v/>
      </c>
      <c r="I11" s="4" t="s">
        <v>3</v>
      </c>
      <c r="J11" s="68" t="str">
        <f>IF(AND((J10&gt;0),(J3&gt;0)),(J10/J3),"")</f>
        <v/>
      </c>
      <c r="K11" s="4" t="s">
        <v>3</v>
      </c>
      <c r="L11" s="68" t="str">
        <f>IF(AND((L10&gt;0),(L3&gt;0)),(L10/L3),"")</f>
        <v/>
      </c>
      <c r="M11" s="4" t="s">
        <v>3</v>
      </c>
      <c r="N11" s="68" t="str">
        <f>IF(AND((N10&gt;0),(N3&gt;0)),(N10/N3),"")</f>
        <v/>
      </c>
      <c r="O11" s="4" t="s">
        <v>3</v>
      </c>
      <c r="P11" s="68" t="str">
        <f>IF(AND((P10&gt;0),(P3&gt;0)),(P10/P3),"")</f>
        <v/>
      </c>
      <c r="Q11" s="4" t="s">
        <v>3</v>
      </c>
      <c r="R11" s="68" t="str">
        <f>IF(AND((R10&gt;0),(R3&gt;0)),(R10/R3),"")</f>
        <v/>
      </c>
      <c r="S11" s="4" t="s">
        <v>3</v>
      </c>
      <c r="T11" s="68" t="str">
        <f>IF(AND((T10&gt;0),(T3&gt;0)),(T10/T3),"")</f>
        <v/>
      </c>
      <c r="U11" s="4" t="s">
        <v>3</v>
      </c>
      <c r="V11" s="68" t="str">
        <f>IF(AND((V10&gt;0),(V3&gt;0)),(V10/V3),"")</f>
        <v/>
      </c>
      <c r="W11" s="4" t="s">
        <v>3</v>
      </c>
      <c r="X11" s="68" t="str">
        <f>IF(AND((X10&gt;0),(X3&gt;0)),(X10/X3),"")</f>
        <v/>
      </c>
      <c r="Y11" s="4" t="s">
        <v>3</v>
      </c>
      <c r="Z11" s="68" t="str">
        <f>IF(AND((Z10&gt;0),(Z3&gt;0)),(Z10/Z3),"")</f>
        <v/>
      </c>
      <c r="AA11" s="4" t="s">
        <v>3</v>
      </c>
      <c r="AB11" s="68" t="str">
        <f>IF(AND((AB10&gt;0),(AB3&gt;0)),(AB10/AB3),"")</f>
        <v/>
      </c>
      <c r="AC11" s="4" t="s">
        <v>3</v>
      </c>
      <c r="AD11" s="68" t="str">
        <f t="shared" ref="AD11" si="109">IF(AND((AD10&gt;0),(AD3&gt;0)),(AD10/AD3),"")</f>
        <v/>
      </c>
      <c r="AE11" s="4" t="s">
        <v>3</v>
      </c>
      <c r="AF11" s="68" t="str">
        <f t="shared" ref="AF11" si="110">IF(AND((AF10&gt;0),(AF3&gt;0)),(AF10/AF3),"")</f>
        <v/>
      </c>
      <c r="AG11" s="4" t="s">
        <v>3</v>
      </c>
      <c r="AH11" s="68" t="str">
        <f t="shared" ref="AH11" si="111">IF(AND((AH10&gt;0),(AH3&gt;0)),(AH10/AH3),"")</f>
        <v/>
      </c>
      <c r="AI11" s="4" t="s">
        <v>3</v>
      </c>
      <c r="AJ11" s="68" t="str">
        <f t="shared" ref="AJ11" si="112">IF(AND((AJ10&gt;0),(AJ3&gt;0)),(AJ10/AJ3),"")</f>
        <v/>
      </c>
      <c r="AK11" s="4" t="s">
        <v>3</v>
      </c>
      <c r="AL11" s="68" t="str">
        <f t="shared" ref="AL11" si="113">IF(AND((AL10&gt;0),(AL3&gt;0)),(AL10/AL3),"")</f>
        <v/>
      </c>
      <c r="AM11" s="4" t="s">
        <v>3</v>
      </c>
      <c r="AN11" s="68" t="str">
        <f t="shared" ref="AN11" si="114">IF(AND((AN10&gt;0),(AN3&gt;0)),(AN10/AN3),"")</f>
        <v/>
      </c>
      <c r="AO11" s="4" t="s">
        <v>3</v>
      </c>
      <c r="AP11" s="68" t="str">
        <f t="shared" ref="AP11" si="115">IF(AND((AP10&gt;0),(AP3&gt;0)),(AP10/AP3),"")</f>
        <v/>
      </c>
      <c r="AQ11" s="4" t="s">
        <v>3</v>
      </c>
      <c r="AR11" s="68" t="str">
        <f t="shared" ref="AR11" si="116">IF(AND((AR10&gt;0),(AR3&gt;0)),(AR10/AR3),"")</f>
        <v/>
      </c>
      <c r="AS11" s="4" t="s">
        <v>3</v>
      </c>
      <c r="AT11" s="68" t="str">
        <f t="shared" ref="AT11" si="117">IF(AND((AT10&gt;0),(AT3&gt;0)),(AT10/AT3),"")</f>
        <v/>
      </c>
      <c r="AU11" s="4" t="s">
        <v>3</v>
      </c>
      <c r="AV11" s="68" t="str">
        <f t="shared" ref="AV11" si="118">IF(AND((AV10&gt;0),(AV3&gt;0)),(AV10/AV3),"")</f>
        <v/>
      </c>
      <c r="AW11" s="4" t="s">
        <v>3</v>
      </c>
      <c r="AX11" s="68" t="str">
        <f t="shared" ref="AX11" si="119">IF(AND((AX10&gt;0),(AX3&gt;0)),(AX10/AX3),"")</f>
        <v/>
      </c>
      <c r="AY11" s="4" t="s">
        <v>3</v>
      </c>
      <c r="AZ11" s="68" t="str">
        <f t="shared" ref="AZ11" si="120">IF(AND((AZ10&gt;0),(AZ3&gt;0)),(AZ10/AZ3),"")</f>
        <v/>
      </c>
      <c r="BA11" s="4" t="s">
        <v>3</v>
      </c>
      <c r="BB11" s="68" t="str">
        <f t="shared" ref="BB11" si="121">IF(AND((BB10&gt;0),(BB3&gt;0)),(BB10/BB3),"")</f>
        <v/>
      </c>
      <c r="BC11" s="4" t="s">
        <v>3</v>
      </c>
      <c r="BD11" s="68" t="str">
        <f t="shared" ref="BD11" si="122">IF(AND((BD10&gt;0),(BD3&gt;0)),(BD10/BD3),"")</f>
        <v/>
      </c>
      <c r="BE11" s="4" t="s">
        <v>3</v>
      </c>
      <c r="BF11" s="68" t="str">
        <f t="shared" ref="BF11" si="123">IF(AND((BF10&gt;0),(BF3&gt;0)),(BF10/BF3),"")</f>
        <v/>
      </c>
      <c r="BG11" s="4" t="s">
        <v>3</v>
      </c>
      <c r="BH11" s="68" t="str">
        <f t="shared" ref="BH11" si="124">IF(AND((BH10&gt;0),(BH3&gt;0)),(BH10/BH3),"")</f>
        <v/>
      </c>
      <c r="BI11" s="4" t="s">
        <v>3</v>
      </c>
      <c r="BK11" s="57" t="s">
        <v>44</v>
      </c>
      <c r="BL11" s="30">
        <f t="shared" si="16"/>
        <v>2</v>
      </c>
      <c r="BM11" s="40">
        <f t="shared" si="17"/>
        <v>0.20954063604240281</v>
      </c>
      <c r="BN11" s="22" t="str">
        <f t="shared" si="18"/>
        <v>–</v>
      </c>
      <c r="BO11" s="41">
        <f t="shared" si="19"/>
        <v>0.21872509960159361</v>
      </c>
      <c r="BP11" s="24" t="str">
        <f t="shared" si="20"/>
        <v/>
      </c>
      <c r="BQ11" s="6" t="s">
        <v>3</v>
      </c>
      <c r="BR11" s="26" t="str">
        <f t="shared" si="21"/>
        <v/>
      </c>
      <c r="BS11" s="42">
        <f t="shared" si="22"/>
        <v>0.2141328678219982</v>
      </c>
      <c r="BT11" s="28" t="s">
        <v>3</v>
      </c>
      <c r="BU11" s="43">
        <f t="shared" si="23"/>
        <v>6.4943964642645543E-3</v>
      </c>
      <c r="BV11" s="29" t="s">
        <v>3</v>
      </c>
      <c r="BW11" s="43">
        <f t="shared" si="24"/>
        <v>0.20954063604240281</v>
      </c>
      <c r="BX11" s="25" t="s">
        <v>3</v>
      </c>
    </row>
    <row r="12" spans="1:76" ht="16.5" customHeight="1" x14ac:dyDescent="0.2">
      <c r="A12" s="15" t="s">
        <v>25</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25</v>
      </c>
      <c r="BL12" s="30"/>
      <c r="BM12" s="21"/>
      <c r="BN12" s="22"/>
      <c r="BO12" s="23"/>
      <c r="BP12" s="24"/>
      <c r="BQ12" s="25"/>
      <c r="BR12" s="26"/>
      <c r="BS12" s="27"/>
      <c r="BT12" s="28"/>
      <c r="BU12" s="22"/>
      <c r="BV12" s="29"/>
      <c r="BW12" s="22"/>
      <c r="BX12" s="25"/>
    </row>
    <row r="13" spans="1:76" ht="16.5" customHeight="1" x14ac:dyDescent="0.2">
      <c r="A13" s="10" t="s">
        <v>5</v>
      </c>
      <c r="B13" s="19">
        <v>5.7</v>
      </c>
      <c r="C13" s="4">
        <f t="shared" ref="C13:C14" si="125">IF(AND((B13&gt;0),(B$4&gt;0)),(B13/B$4*100),"")</f>
        <v>8.6363636363636367</v>
      </c>
      <c r="D13" s="19">
        <v>4</v>
      </c>
      <c r="E13" s="4">
        <f t="shared" ref="E13:E14" si="126">IF(AND((D13&gt;0),(D$4&gt;0)),(D13/D$4*100),"")</f>
        <v>6.5789473684210522</v>
      </c>
      <c r="F13" s="19"/>
      <c r="G13" s="4" t="str">
        <f t="shared" ref="G13:G14" si="127">IF(AND((F13&gt;0),(F$4&gt;0)),(F13/F$4*100),"")</f>
        <v/>
      </c>
      <c r="H13" s="19"/>
      <c r="I13" s="4" t="str">
        <f t="shared" ref="I13:I14" si="128">IF(AND((H13&gt;0),(H$4&gt;0)),(H13/H$4*100),"")</f>
        <v/>
      </c>
      <c r="J13" s="19"/>
      <c r="K13" s="4" t="str">
        <f t="shared" ref="K13:K14" si="129">IF(AND((J13&gt;0),(J$4&gt;0)),(J13/J$4*100),"")</f>
        <v/>
      </c>
      <c r="L13" s="19"/>
      <c r="M13" s="4" t="str">
        <f t="shared" ref="M13:M14" si="130">IF(AND((L13&gt;0),(L$4&gt;0)),(L13/L$4*100),"")</f>
        <v/>
      </c>
      <c r="N13" s="19"/>
      <c r="O13" s="4" t="str">
        <f t="shared" ref="O13:O14" si="131">IF(AND((N13&gt;0),(N$4&gt;0)),(N13/N$4*100),"")</f>
        <v/>
      </c>
      <c r="P13" s="19"/>
      <c r="Q13" s="4" t="str">
        <f t="shared" ref="Q13:Q14" si="132">IF(AND((P13&gt;0),(P$4&gt;0)),(P13/P$4*100),"")</f>
        <v/>
      </c>
      <c r="R13" s="19"/>
      <c r="S13" s="4" t="str">
        <f t="shared" ref="S13:S14" si="133">IF(AND((R13&gt;0),(R$4&gt;0)),(R13/R$4*100),"")</f>
        <v/>
      </c>
      <c r="T13" s="19"/>
      <c r="U13" s="4" t="str">
        <f t="shared" ref="U13:U14" si="134">IF(AND((T13&gt;0),(T$4&gt;0)),(T13/T$4*100),"")</f>
        <v/>
      </c>
      <c r="V13" s="19"/>
      <c r="W13" s="4" t="str">
        <f t="shared" ref="W13:W14" si="135">IF(AND((V13&gt;0),(V$4&gt;0)),(V13/V$4*100),"")</f>
        <v/>
      </c>
      <c r="X13" s="19"/>
      <c r="Y13" s="4" t="str">
        <f t="shared" ref="Y13:Y14" si="136">IF(AND((X13&gt;0),(X$4&gt;0)),(X13/X$4*100),"")</f>
        <v/>
      </c>
      <c r="Z13" s="19"/>
      <c r="AA13" s="4" t="str">
        <f t="shared" ref="AA13:AA14" si="137">IF(AND((Z13&gt;0),(Z$4&gt;0)),(Z13/Z$4*100),"")</f>
        <v/>
      </c>
      <c r="AB13" s="19"/>
      <c r="AC13" s="4" t="str">
        <f t="shared" ref="AC13:AC14" si="138">IF(AND((AB13&gt;0),(AB$4&gt;0)),(AB13/AB$4*100),"")</f>
        <v/>
      </c>
      <c r="AD13" s="19"/>
      <c r="AE13" s="4" t="str">
        <f t="shared" ref="AE13:AE14" si="139">IF(AND((AD13&gt;0),(AD$4&gt;0)),(AD13/AD$4*100),"")</f>
        <v/>
      </c>
      <c r="AF13" s="19"/>
      <c r="AG13" s="4" t="str">
        <f t="shared" ref="AG13:AG14" si="140">IF(AND((AF13&gt;0),(AF$4&gt;0)),(AF13/AF$4*100),"")</f>
        <v/>
      </c>
      <c r="AH13" s="19"/>
      <c r="AI13" s="4" t="str">
        <f t="shared" ref="AI13:AI14" si="141">IF(AND((AH13&gt;0),(AH$4&gt;0)),(AH13/AH$4*100),"")</f>
        <v/>
      </c>
      <c r="AJ13" s="19"/>
      <c r="AK13" s="4" t="str">
        <f t="shared" ref="AK13:AK14" si="142">IF(AND((AJ13&gt;0),(AJ$4&gt;0)),(AJ13/AJ$4*100),"")</f>
        <v/>
      </c>
      <c r="AL13" s="19"/>
      <c r="AM13" s="4" t="str">
        <f t="shared" ref="AM13:AM14" si="143">IF(AND((AL13&gt;0),(AL$4&gt;0)),(AL13/AL$4*100),"")</f>
        <v/>
      </c>
      <c r="AN13" s="19"/>
      <c r="AO13" s="4" t="str">
        <f t="shared" ref="AO13:AO14" si="144">IF(AND((AN13&gt;0),(AN$4&gt;0)),(AN13/AN$4*100),"")</f>
        <v/>
      </c>
      <c r="AP13" s="19"/>
      <c r="AQ13" s="4" t="str">
        <f t="shared" ref="AQ13:AQ14" si="145">IF(AND((AP13&gt;0),(AP$4&gt;0)),(AP13/AP$4*100),"")</f>
        <v/>
      </c>
      <c r="AR13" s="19"/>
      <c r="AS13" s="4" t="str">
        <f t="shared" ref="AS13:AS14" si="146">IF(AND((AR13&gt;0),(AR$4&gt;0)),(AR13/AR$4*100),"")</f>
        <v/>
      </c>
      <c r="AT13" s="19"/>
      <c r="AU13" s="4" t="str">
        <f t="shared" ref="AU13:AU14" si="147">IF(AND((AT13&gt;0),(AT$4&gt;0)),(AT13/AT$4*100),"")</f>
        <v/>
      </c>
      <c r="AV13" s="19"/>
      <c r="AW13" s="4" t="str">
        <f t="shared" ref="AW13:AW14" si="148">IF(AND((AV13&gt;0),(AV$4&gt;0)),(AV13/AV$4*100),"")</f>
        <v/>
      </c>
      <c r="AX13" s="19"/>
      <c r="AY13" s="4" t="str">
        <f t="shared" ref="AY13:AY14" si="149">IF(AND((AX13&gt;0),(AX$4&gt;0)),(AX13/AX$4*100),"")</f>
        <v/>
      </c>
      <c r="AZ13" s="19"/>
      <c r="BA13" s="4" t="str">
        <f t="shared" ref="BA13:BA14" si="150">IF(AND((AZ13&gt;0),(AZ$4&gt;0)),(AZ13/AZ$4*100),"")</f>
        <v/>
      </c>
      <c r="BB13" s="19"/>
      <c r="BC13" s="4" t="str">
        <f t="shared" ref="BC13:BC14" si="151">IF(AND((BB13&gt;0),(BB$4&gt;0)),(BB13/BB$4*100),"")</f>
        <v/>
      </c>
      <c r="BD13" s="19"/>
      <c r="BE13" s="4" t="str">
        <f t="shared" ref="BE13:BE14" si="152">IF(AND((BD13&gt;0),(BD$4&gt;0)),(BD13/BD$4*100),"")</f>
        <v/>
      </c>
      <c r="BF13" s="19"/>
      <c r="BG13" s="4" t="str">
        <f t="shared" ref="BG13:BG14" si="153">IF(AND((BF13&gt;0),(BF$4&gt;0)),(BF13/BF$4*100),"")</f>
        <v/>
      </c>
      <c r="BH13" s="19"/>
      <c r="BI13" s="4" t="str">
        <f t="shared" ref="BI13:BI14" si="154">IF(AND((BH13&gt;0),(BH$4&gt;0)),(BH13/BH$4*100),"")</f>
        <v/>
      </c>
      <c r="BK13" s="57" t="s">
        <v>5</v>
      </c>
      <c r="BL13" s="30">
        <f t="shared" si="16"/>
        <v>2</v>
      </c>
      <c r="BM13" s="31">
        <f t="shared" si="17"/>
        <v>4</v>
      </c>
      <c r="BN13" s="32" t="str">
        <f t="shared" si="18"/>
        <v>–</v>
      </c>
      <c r="BO13" s="33">
        <f t="shared" si="19"/>
        <v>5.7</v>
      </c>
      <c r="BP13" s="34">
        <f t="shared" si="20"/>
        <v>6.5789473684210522</v>
      </c>
      <c r="BQ13" s="35" t="str">
        <f t="shared" si="41"/>
        <v>–</v>
      </c>
      <c r="BR13" s="36">
        <f t="shared" si="21"/>
        <v>8.6363636363636367</v>
      </c>
      <c r="BS13" s="37">
        <f t="shared" si="22"/>
        <v>4.8499999999999996</v>
      </c>
      <c r="BT13" s="38">
        <f t="shared" si="42"/>
        <v>7.607655502392344</v>
      </c>
      <c r="BU13" s="32">
        <f t="shared" si="23"/>
        <v>1.202081528017134</v>
      </c>
      <c r="BV13" s="39">
        <f t="shared" si="43"/>
        <v>1.4548129947857258</v>
      </c>
      <c r="BW13" s="32">
        <f t="shared" si="24"/>
        <v>5.7</v>
      </c>
      <c r="BX13" s="35">
        <f t="shared" si="44"/>
        <v>8.6363636363636367</v>
      </c>
    </row>
    <row r="14" spans="1:76" ht="16.5" customHeight="1" x14ac:dyDescent="0.2">
      <c r="A14" s="10" t="s">
        <v>6</v>
      </c>
      <c r="B14" s="19">
        <v>6.2</v>
      </c>
      <c r="C14" s="4">
        <f t="shared" si="125"/>
        <v>9.3939393939393945</v>
      </c>
      <c r="D14" s="19">
        <v>5.9</v>
      </c>
      <c r="E14" s="4">
        <f t="shared" si="126"/>
        <v>9.7039473684210531</v>
      </c>
      <c r="F14" s="19"/>
      <c r="G14" s="4" t="str">
        <f t="shared" si="127"/>
        <v/>
      </c>
      <c r="H14" s="19"/>
      <c r="I14" s="4" t="str">
        <f t="shared" si="128"/>
        <v/>
      </c>
      <c r="J14" s="19"/>
      <c r="K14" s="4" t="str">
        <f t="shared" si="129"/>
        <v/>
      </c>
      <c r="L14" s="19"/>
      <c r="M14" s="4" t="str">
        <f t="shared" si="130"/>
        <v/>
      </c>
      <c r="N14" s="19"/>
      <c r="O14" s="4" t="str">
        <f t="shared" si="131"/>
        <v/>
      </c>
      <c r="P14" s="19"/>
      <c r="Q14" s="4" t="str">
        <f t="shared" si="132"/>
        <v/>
      </c>
      <c r="R14" s="19"/>
      <c r="S14" s="4" t="str">
        <f t="shared" si="133"/>
        <v/>
      </c>
      <c r="T14" s="19"/>
      <c r="U14" s="4" t="str">
        <f t="shared" si="134"/>
        <v/>
      </c>
      <c r="V14" s="19"/>
      <c r="W14" s="4" t="str">
        <f t="shared" si="135"/>
        <v/>
      </c>
      <c r="X14" s="19"/>
      <c r="Y14" s="4" t="str">
        <f t="shared" si="136"/>
        <v/>
      </c>
      <c r="Z14" s="19"/>
      <c r="AA14" s="4" t="str">
        <f t="shared" si="137"/>
        <v/>
      </c>
      <c r="AB14" s="19"/>
      <c r="AC14" s="4" t="str">
        <f t="shared" si="138"/>
        <v/>
      </c>
      <c r="AD14" s="19"/>
      <c r="AE14" s="4" t="str">
        <f t="shared" si="139"/>
        <v/>
      </c>
      <c r="AF14" s="19"/>
      <c r="AG14" s="4" t="str">
        <f t="shared" si="140"/>
        <v/>
      </c>
      <c r="AH14" s="19"/>
      <c r="AI14" s="4" t="str">
        <f t="shared" si="141"/>
        <v/>
      </c>
      <c r="AJ14" s="19"/>
      <c r="AK14" s="4" t="str">
        <f t="shared" si="142"/>
        <v/>
      </c>
      <c r="AL14" s="19"/>
      <c r="AM14" s="4" t="str">
        <f t="shared" si="143"/>
        <v/>
      </c>
      <c r="AN14" s="19"/>
      <c r="AO14" s="4" t="str">
        <f t="shared" si="144"/>
        <v/>
      </c>
      <c r="AP14" s="19"/>
      <c r="AQ14" s="4" t="str">
        <f t="shared" si="145"/>
        <v/>
      </c>
      <c r="AR14" s="19"/>
      <c r="AS14" s="4" t="str">
        <f t="shared" si="146"/>
        <v/>
      </c>
      <c r="AT14" s="19"/>
      <c r="AU14" s="4" t="str">
        <f t="shared" si="147"/>
        <v/>
      </c>
      <c r="AV14" s="19"/>
      <c r="AW14" s="4" t="str">
        <f t="shared" si="148"/>
        <v/>
      </c>
      <c r="AX14" s="19"/>
      <c r="AY14" s="4" t="str">
        <f t="shared" si="149"/>
        <v/>
      </c>
      <c r="AZ14" s="19"/>
      <c r="BA14" s="4" t="str">
        <f t="shared" si="150"/>
        <v/>
      </c>
      <c r="BB14" s="19"/>
      <c r="BC14" s="4" t="str">
        <f t="shared" si="151"/>
        <v/>
      </c>
      <c r="BD14" s="19"/>
      <c r="BE14" s="4" t="str">
        <f t="shared" si="152"/>
        <v/>
      </c>
      <c r="BF14" s="19"/>
      <c r="BG14" s="4" t="str">
        <f t="shared" si="153"/>
        <v/>
      </c>
      <c r="BH14" s="19"/>
      <c r="BI14" s="4" t="str">
        <f t="shared" si="154"/>
        <v/>
      </c>
      <c r="BK14" s="57" t="s">
        <v>6</v>
      </c>
      <c r="BL14" s="30">
        <f t="shared" si="16"/>
        <v>2</v>
      </c>
      <c r="BM14" s="31">
        <f t="shared" si="17"/>
        <v>5.9</v>
      </c>
      <c r="BN14" s="32" t="str">
        <f t="shared" si="18"/>
        <v>–</v>
      </c>
      <c r="BO14" s="33">
        <f t="shared" si="19"/>
        <v>6.2</v>
      </c>
      <c r="BP14" s="34">
        <f t="shared" si="20"/>
        <v>9.3939393939393945</v>
      </c>
      <c r="BQ14" s="35" t="str">
        <f t="shared" si="41"/>
        <v>–</v>
      </c>
      <c r="BR14" s="36">
        <f t="shared" si="21"/>
        <v>9.7039473684210531</v>
      </c>
      <c r="BS14" s="37">
        <f t="shared" si="22"/>
        <v>6.0500000000000007</v>
      </c>
      <c r="BT14" s="38">
        <f t="shared" si="42"/>
        <v>9.5489433811802229</v>
      </c>
      <c r="BU14" s="32">
        <f t="shared" si="23"/>
        <v>0.21213203435596412</v>
      </c>
      <c r="BV14" s="39">
        <f t="shared" si="43"/>
        <v>0.21920874097788701</v>
      </c>
      <c r="BW14" s="32">
        <f t="shared" si="24"/>
        <v>6.2</v>
      </c>
      <c r="BX14" s="35">
        <f t="shared" si="44"/>
        <v>9.3939393939393945</v>
      </c>
    </row>
    <row r="15" spans="1:76" ht="16.5" customHeight="1" x14ac:dyDescent="0.2">
      <c r="A15" s="10" t="s">
        <v>7</v>
      </c>
      <c r="B15" s="19">
        <v>9</v>
      </c>
      <c r="C15" s="4" t="s">
        <v>3</v>
      </c>
      <c r="D15" s="19">
        <v>7</v>
      </c>
      <c r="E15" s="4" t="s">
        <v>3</v>
      </c>
      <c r="F15" s="19"/>
      <c r="G15" s="4" t="s">
        <v>3</v>
      </c>
      <c r="H15" s="19"/>
      <c r="I15" s="4" t="s">
        <v>3</v>
      </c>
      <c r="J15" s="19"/>
      <c r="K15" s="4" t="s">
        <v>3</v>
      </c>
      <c r="L15" s="19"/>
      <c r="M15" s="4" t="s">
        <v>3</v>
      </c>
      <c r="N15" s="19"/>
      <c r="O15" s="4" t="s">
        <v>3</v>
      </c>
      <c r="P15" s="19"/>
      <c r="Q15" s="4" t="s">
        <v>3</v>
      </c>
      <c r="R15" s="19"/>
      <c r="S15" s="4" t="s">
        <v>3</v>
      </c>
      <c r="T15" s="19"/>
      <c r="U15" s="4" t="s">
        <v>3</v>
      </c>
      <c r="V15" s="19"/>
      <c r="W15" s="4" t="s">
        <v>3</v>
      </c>
      <c r="X15" s="19"/>
      <c r="Y15" s="4" t="s">
        <v>3</v>
      </c>
      <c r="Z15" s="19"/>
      <c r="AA15" s="4" t="s">
        <v>3</v>
      </c>
      <c r="AB15" s="19"/>
      <c r="AC15" s="4" t="s">
        <v>3</v>
      </c>
      <c r="AD15" s="19"/>
      <c r="AE15" s="4" t="s">
        <v>3</v>
      </c>
      <c r="AF15" s="19"/>
      <c r="AG15" s="4" t="s">
        <v>3</v>
      </c>
      <c r="AH15" s="19"/>
      <c r="AI15" s="4" t="s">
        <v>3</v>
      </c>
      <c r="AJ15" s="19"/>
      <c r="AK15" s="4" t="s">
        <v>3</v>
      </c>
      <c r="AL15" s="19"/>
      <c r="AM15" s="4" t="s">
        <v>3</v>
      </c>
      <c r="AN15" s="19"/>
      <c r="AO15" s="4" t="s">
        <v>3</v>
      </c>
      <c r="AP15" s="19"/>
      <c r="AQ15" s="4" t="s">
        <v>3</v>
      </c>
      <c r="AR15" s="19"/>
      <c r="AS15" s="4" t="s">
        <v>3</v>
      </c>
      <c r="AT15" s="19"/>
      <c r="AU15" s="4" t="s">
        <v>3</v>
      </c>
      <c r="AV15" s="19"/>
      <c r="AW15" s="4" t="s">
        <v>3</v>
      </c>
      <c r="AX15" s="19"/>
      <c r="AY15" s="4" t="s">
        <v>3</v>
      </c>
      <c r="AZ15" s="19"/>
      <c r="BA15" s="4" t="s">
        <v>3</v>
      </c>
      <c r="BB15" s="19"/>
      <c r="BC15" s="4" t="s">
        <v>3</v>
      </c>
      <c r="BD15" s="19"/>
      <c r="BE15" s="4" t="s">
        <v>3</v>
      </c>
      <c r="BF15" s="19"/>
      <c r="BG15" s="4" t="s">
        <v>3</v>
      </c>
      <c r="BH15" s="19"/>
      <c r="BI15" s="4" t="s">
        <v>3</v>
      </c>
      <c r="BK15" s="57" t="s">
        <v>7</v>
      </c>
      <c r="BL15" s="30">
        <f t="shared" si="16"/>
        <v>2</v>
      </c>
      <c r="BM15" s="21">
        <f t="shared" si="17"/>
        <v>7</v>
      </c>
      <c r="BN15" s="22" t="str">
        <f t="shared" si="18"/>
        <v>–</v>
      </c>
      <c r="BO15" s="23">
        <f t="shared" si="19"/>
        <v>9</v>
      </c>
      <c r="BP15" s="24" t="str">
        <f t="shared" si="20"/>
        <v/>
      </c>
      <c r="BQ15" s="6" t="s">
        <v>3</v>
      </c>
      <c r="BR15" s="26" t="str">
        <f t="shared" si="21"/>
        <v/>
      </c>
      <c r="BS15" s="37">
        <f t="shared" si="22"/>
        <v>8</v>
      </c>
      <c r="BT15" s="28" t="s">
        <v>3</v>
      </c>
      <c r="BU15" s="32">
        <f t="shared" si="23"/>
        <v>1.4142135623730951</v>
      </c>
      <c r="BV15" s="29" t="s">
        <v>3</v>
      </c>
      <c r="BW15" s="22">
        <f t="shared" si="24"/>
        <v>9</v>
      </c>
      <c r="BX15" s="25" t="s">
        <v>3</v>
      </c>
    </row>
    <row r="16" spans="1:76" ht="16.5" customHeight="1" x14ac:dyDescent="0.2">
      <c r="A16" s="15" t="s">
        <v>103</v>
      </c>
      <c r="B16" s="17"/>
      <c r="C16" s="3"/>
      <c r="D16" s="17"/>
      <c r="E16" s="3"/>
      <c r="F16" s="17"/>
      <c r="G16" s="3"/>
      <c r="H16" s="17"/>
      <c r="I16" s="3"/>
      <c r="J16" s="17"/>
      <c r="K16" s="3"/>
      <c r="L16" s="17"/>
      <c r="M16" s="3"/>
      <c r="N16" s="17"/>
      <c r="O16" s="3"/>
      <c r="P16" s="17"/>
      <c r="Q16" s="3"/>
      <c r="R16" s="17"/>
      <c r="S16" s="3"/>
      <c r="T16" s="17"/>
      <c r="U16" s="3"/>
      <c r="V16" s="17"/>
      <c r="W16" s="3"/>
      <c r="X16" s="17"/>
      <c r="Y16" s="3"/>
      <c r="Z16" s="17"/>
      <c r="AA16" s="3"/>
      <c r="AB16" s="17"/>
      <c r="AC16" s="3"/>
      <c r="AD16" s="17"/>
      <c r="AE16" s="3"/>
      <c r="AF16" s="17"/>
      <c r="AG16" s="3"/>
      <c r="AH16" s="17"/>
      <c r="AI16" s="3"/>
      <c r="AJ16" s="17"/>
      <c r="AK16" s="3"/>
      <c r="AL16" s="17"/>
      <c r="AM16" s="3"/>
      <c r="AN16" s="17"/>
      <c r="AO16" s="3"/>
      <c r="AP16" s="17"/>
      <c r="AQ16" s="3"/>
      <c r="AR16" s="17"/>
      <c r="AS16" s="3"/>
      <c r="AT16" s="17"/>
      <c r="AU16" s="3"/>
      <c r="AV16" s="17"/>
      <c r="AW16" s="3"/>
      <c r="AX16" s="17"/>
      <c r="AY16" s="3"/>
      <c r="AZ16" s="17"/>
      <c r="BA16" s="3"/>
      <c r="BB16" s="17"/>
      <c r="BC16" s="3"/>
      <c r="BD16" s="17"/>
      <c r="BE16" s="3"/>
      <c r="BF16" s="17"/>
      <c r="BG16" s="3"/>
      <c r="BH16" s="17"/>
      <c r="BI16" s="3"/>
      <c r="BK16" s="56" t="s">
        <v>15</v>
      </c>
      <c r="BL16" s="30"/>
      <c r="BM16" s="31"/>
      <c r="BN16" s="32"/>
      <c r="BO16" s="33"/>
      <c r="BP16" s="34"/>
      <c r="BQ16" s="35"/>
      <c r="BR16" s="36"/>
      <c r="BS16" s="37"/>
      <c r="BT16" s="38"/>
      <c r="BU16" s="32"/>
      <c r="BV16" s="39"/>
      <c r="BW16" s="32"/>
      <c r="BX16" s="35"/>
    </row>
    <row r="17" spans="1:76" ht="16.5" customHeight="1" x14ac:dyDescent="0.2">
      <c r="A17" s="10" t="s">
        <v>29</v>
      </c>
      <c r="B17" s="19">
        <v>18.600000000000001</v>
      </c>
      <c r="C17" s="4">
        <f>IF(AND((B17&gt;0),(B$4&gt;0)),(B17/B$4*100),"")</f>
        <v>28.181818181818187</v>
      </c>
      <c r="D17" s="19">
        <v>15.7</v>
      </c>
      <c r="E17" s="4">
        <f>IF(AND((D17&gt;0),(D$4&gt;0)),(D17/D$4*100),"")</f>
        <v>25.822368421052634</v>
      </c>
      <c r="F17" s="19"/>
      <c r="G17" s="4" t="str">
        <f>IF(AND((F17&gt;0),(F$4&gt;0)),(F17/F$4*100),"")</f>
        <v/>
      </c>
      <c r="H17" s="19"/>
      <c r="I17" s="4" t="str">
        <f>IF(AND((H17&gt;0),(H$4&gt;0)),(H17/H$4*100),"")</f>
        <v/>
      </c>
      <c r="J17" s="19"/>
      <c r="K17" s="4" t="str">
        <f>IF(AND((J17&gt;0),(J$4&gt;0)),(J17/J$4*100),"")</f>
        <v/>
      </c>
      <c r="L17" s="19"/>
      <c r="M17" s="4" t="str">
        <f>IF(AND((L17&gt;0),(L$4&gt;0)),(L17/L$4*100),"")</f>
        <v/>
      </c>
      <c r="N17" s="19"/>
      <c r="O17" s="4" t="str">
        <f>IF(AND((N17&gt;0),(N$4&gt;0)),(N17/N$4*100),"")</f>
        <v/>
      </c>
      <c r="P17" s="19"/>
      <c r="Q17" s="4" t="str">
        <f>IF(AND((P17&gt;0),(P$4&gt;0)),(P17/P$4*100),"")</f>
        <v/>
      </c>
      <c r="R17" s="19"/>
      <c r="S17" s="4" t="str">
        <f>IF(AND((R17&gt;0),(R$4&gt;0)),(R17/R$4*100),"")</f>
        <v/>
      </c>
      <c r="T17" s="19"/>
      <c r="U17" s="4" t="str">
        <f>IF(AND((T17&gt;0),(T$4&gt;0)),(T17/T$4*100),"")</f>
        <v/>
      </c>
      <c r="V17" s="19"/>
      <c r="W17" s="4" t="str">
        <f>IF(AND((V17&gt;0),(V$4&gt;0)),(V17/V$4*100),"")</f>
        <v/>
      </c>
      <c r="X17" s="19"/>
      <c r="Y17" s="4" t="str">
        <f>IF(AND((X17&gt;0),(X$4&gt;0)),(X17/X$4*100),"")</f>
        <v/>
      </c>
      <c r="Z17" s="19"/>
      <c r="AA17" s="4" t="str">
        <f>IF(AND((Z17&gt;0),(Z$4&gt;0)),(Z17/Z$4*100),"")</f>
        <v/>
      </c>
      <c r="AB17" s="19"/>
      <c r="AC17" s="4" t="str">
        <f>IF(AND((AB17&gt;0),(AB$4&gt;0)),(AB17/AB$4*100),"")</f>
        <v/>
      </c>
      <c r="AD17" s="19"/>
      <c r="AE17" s="4" t="str">
        <f t="shared" ref="AE17" si="155">IF(AND((AD17&gt;0),(AD$4&gt;0)),(AD17/AD$4*100),"")</f>
        <v/>
      </c>
      <c r="AF17" s="19"/>
      <c r="AG17" s="4" t="str">
        <f t="shared" ref="AG17" si="156">IF(AND((AF17&gt;0),(AF$4&gt;0)),(AF17/AF$4*100),"")</f>
        <v/>
      </c>
      <c r="AH17" s="19"/>
      <c r="AI17" s="4" t="str">
        <f t="shared" ref="AI17" si="157">IF(AND((AH17&gt;0),(AH$4&gt;0)),(AH17/AH$4*100),"")</f>
        <v/>
      </c>
      <c r="AJ17" s="19"/>
      <c r="AK17" s="4" t="str">
        <f t="shared" ref="AK17" si="158">IF(AND((AJ17&gt;0),(AJ$4&gt;0)),(AJ17/AJ$4*100),"")</f>
        <v/>
      </c>
      <c r="AL17" s="19"/>
      <c r="AM17" s="4" t="str">
        <f t="shared" ref="AM17" si="159">IF(AND((AL17&gt;0),(AL$4&gt;0)),(AL17/AL$4*100),"")</f>
        <v/>
      </c>
      <c r="AN17" s="19"/>
      <c r="AO17" s="4" t="str">
        <f t="shared" ref="AO17" si="160">IF(AND((AN17&gt;0),(AN$4&gt;0)),(AN17/AN$4*100),"")</f>
        <v/>
      </c>
      <c r="AP17" s="19"/>
      <c r="AQ17" s="4" t="str">
        <f t="shared" ref="AQ17" si="161">IF(AND((AP17&gt;0),(AP$4&gt;0)),(AP17/AP$4*100),"")</f>
        <v/>
      </c>
      <c r="AR17" s="19"/>
      <c r="AS17" s="4" t="str">
        <f t="shared" ref="AS17" si="162">IF(AND((AR17&gt;0),(AR$4&gt;0)),(AR17/AR$4*100),"")</f>
        <v/>
      </c>
      <c r="AT17" s="19"/>
      <c r="AU17" s="4" t="str">
        <f t="shared" ref="AU17" si="163">IF(AND((AT17&gt;0),(AT$4&gt;0)),(AT17/AT$4*100),"")</f>
        <v/>
      </c>
      <c r="AV17" s="19"/>
      <c r="AW17" s="4" t="str">
        <f t="shared" ref="AW17" si="164">IF(AND((AV17&gt;0),(AV$4&gt;0)),(AV17/AV$4*100),"")</f>
        <v/>
      </c>
      <c r="AX17" s="19"/>
      <c r="AY17" s="4" t="str">
        <f t="shared" ref="AY17" si="165">IF(AND((AX17&gt;0),(AX$4&gt;0)),(AX17/AX$4*100),"")</f>
        <v/>
      </c>
      <c r="AZ17" s="19"/>
      <c r="BA17" s="4" t="str">
        <f t="shared" ref="BA17" si="166">IF(AND((AZ17&gt;0),(AZ$4&gt;0)),(AZ17/AZ$4*100),"")</f>
        <v/>
      </c>
      <c r="BB17" s="19"/>
      <c r="BC17" s="4" t="str">
        <f t="shared" ref="BC17" si="167">IF(AND((BB17&gt;0),(BB$4&gt;0)),(BB17/BB$4*100),"")</f>
        <v/>
      </c>
      <c r="BD17" s="19"/>
      <c r="BE17" s="4" t="str">
        <f t="shared" ref="BE17" si="168">IF(AND((BD17&gt;0),(BD$4&gt;0)),(BD17/BD$4*100),"")</f>
        <v/>
      </c>
      <c r="BF17" s="19"/>
      <c r="BG17" s="4" t="str">
        <f t="shared" ref="BG17" si="169">IF(AND((BF17&gt;0),(BF$4&gt;0)),(BF17/BF$4*100),"")</f>
        <v/>
      </c>
      <c r="BH17" s="19"/>
      <c r="BI17" s="4" t="str">
        <f t="shared" ref="BI17" si="170">IF(AND((BH17&gt;0),(BH$4&gt;0)),(BH17/BH$4*100),"")</f>
        <v/>
      </c>
      <c r="BK17" s="57" t="s">
        <v>29</v>
      </c>
      <c r="BL17" s="30">
        <f t="shared" si="16"/>
        <v>2</v>
      </c>
      <c r="BM17" s="31">
        <f t="shared" si="17"/>
        <v>15.7</v>
      </c>
      <c r="BN17" s="32" t="str">
        <f t="shared" si="18"/>
        <v>–</v>
      </c>
      <c r="BO17" s="33">
        <f t="shared" si="19"/>
        <v>18.600000000000001</v>
      </c>
      <c r="BP17" s="34">
        <f t="shared" si="20"/>
        <v>25.822368421052634</v>
      </c>
      <c r="BQ17" s="35" t="str">
        <f t="shared" si="41"/>
        <v>–</v>
      </c>
      <c r="BR17" s="36">
        <f t="shared" si="21"/>
        <v>28.181818181818187</v>
      </c>
      <c r="BS17" s="37">
        <f t="shared" si="22"/>
        <v>17.149999999999999</v>
      </c>
      <c r="BT17" s="38">
        <f t="shared" si="42"/>
        <v>27.002093301435409</v>
      </c>
      <c r="BU17" s="32">
        <f t="shared" si="23"/>
        <v>2.0506096654409891</v>
      </c>
      <c r="BV17" s="39">
        <f t="shared" si="43"/>
        <v>1.6683829257062999</v>
      </c>
      <c r="BW17" s="32">
        <f t="shared" si="24"/>
        <v>18.600000000000001</v>
      </c>
      <c r="BX17" s="35">
        <f t="shared" si="44"/>
        <v>28.181818181818187</v>
      </c>
    </row>
    <row r="18" spans="1:76" ht="16.5" customHeight="1" x14ac:dyDescent="0.2">
      <c r="A18" s="10" t="s">
        <v>30</v>
      </c>
      <c r="B18" s="19">
        <v>3.1</v>
      </c>
      <c r="C18" s="4">
        <f>IF(AND((B18&gt;0),(B$4&gt;0)),(B18/B$4*100),"")</f>
        <v>4.6969696969696972</v>
      </c>
      <c r="D18" s="19">
        <v>3</v>
      </c>
      <c r="E18" s="4">
        <f>IF(AND((D18&gt;0),(D$4&gt;0)),(D18/D$4*100),"")</f>
        <v>4.9342105263157894</v>
      </c>
      <c r="F18" s="19"/>
      <c r="G18" s="4" t="str">
        <f>IF(AND((F18&gt;0),(F$4&gt;0)),(F18/F$4*100),"")</f>
        <v/>
      </c>
      <c r="H18" s="19"/>
      <c r="I18" s="4" t="str">
        <f>IF(AND((H18&gt;0),(H$4&gt;0)),(H18/H$4*100),"")</f>
        <v/>
      </c>
      <c r="J18" s="19"/>
      <c r="K18" s="4" t="str">
        <f>IF(AND((J18&gt;0),(J$4&gt;0)),(J18/J$4*100),"")</f>
        <v/>
      </c>
      <c r="L18" s="19"/>
      <c r="M18" s="4" t="str">
        <f>IF(AND((L18&gt;0),(L$4&gt;0)),(L18/L$4*100),"")</f>
        <v/>
      </c>
      <c r="N18" s="19"/>
      <c r="O18" s="4" t="str">
        <f>IF(AND((N18&gt;0),(N$4&gt;0)),(N18/N$4*100),"")</f>
        <v/>
      </c>
      <c r="P18" s="19"/>
      <c r="Q18" s="4" t="str">
        <f>IF(AND((P18&gt;0),(P$4&gt;0)),(P18/P$4*100),"")</f>
        <v/>
      </c>
      <c r="R18" s="19"/>
      <c r="S18" s="4" t="str">
        <f>IF(AND((R18&gt;0),(R$4&gt;0)),(R18/R$4*100),"")</f>
        <v/>
      </c>
      <c r="T18" s="19"/>
      <c r="U18" s="4" t="str">
        <f>IF(AND((T18&gt;0),(T$4&gt;0)),(T18/T$4*100),"")</f>
        <v/>
      </c>
      <c r="V18" s="19"/>
      <c r="W18" s="4" t="str">
        <f>IF(AND((V18&gt;0),(V$4&gt;0)),(V18/V$4*100),"")</f>
        <v/>
      </c>
      <c r="X18" s="19"/>
      <c r="Y18" s="4" t="str">
        <f>IF(AND((X18&gt;0),(X$4&gt;0)),(X18/X$4*100),"")</f>
        <v/>
      </c>
      <c r="Z18" s="19"/>
      <c r="AA18" s="4" t="str">
        <f>IF(AND((Z18&gt;0),(Z$4&gt;0)),(Z18/Z$4*100),"")</f>
        <v/>
      </c>
      <c r="AB18" s="19"/>
      <c r="AC18" s="4" t="str">
        <f>IF(AND((AB18&gt;0),(AB$4&gt;0)),(AB18/AB$4*100),"")</f>
        <v/>
      </c>
      <c r="AD18" s="19"/>
      <c r="AE18" s="4" t="str">
        <f t="shared" ref="AE18" si="171">IF(AND((AD18&gt;0),(AD$4&gt;0)),(AD18/AD$4*100),"")</f>
        <v/>
      </c>
      <c r="AF18" s="19"/>
      <c r="AG18" s="4" t="str">
        <f t="shared" ref="AG18" si="172">IF(AND((AF18&gt;0),(AF$4&gt;0)),(AF18/AF$4*100),"")</f>
        <v/>
      </c>
      <c r="AH18" s="19"/>
      <c r="AI18" s="4" t="str">
        <f t="shared" ref="AI18" si="173">IF(AND((AH18&gt;0),(AH$4&gt;0)),(AH18/AH$4*100),"")</f>
        <v/>
      </c>
      <c r="AJ18" s="19"/>
      <c r="AK18" s="4" t="str">
        <f t="shared" ref="AK18" si="174">IF(AND((AJ18&gt;0),(AJ$4&gt;0)),(AJ18/AJ$4*100),"")</f>
        <v/>
      </c>
      <c r="AL18" s="19"/>
      <c r="AM18" s="4" t="str">
        <f t="shared" ref="AM18" si="175">IF(AND((AL18&gt;0),(AL$4&gt;0)),(AL18/AL$4*100),"")</f>
        <v/>
      </c>
      <c r="AN18" s="19"/>
      <c r="AO18" s="4" t="str">
        <f t="shared" ref="AO18" si="176">IF(AND((AN18&gt;0),(AN$4&gt;0)),(AN18/AN$4*100),"")</f>
        <v/>
      </c>
      <c r="AP18" s="19"/>
      <c r="AQ18" s="4" t="str">
        <f t="shared" ref="AQ18" si="177">IF(AND((AP18&gt;0),(AP$4&gt;0)),(AP18/AP$4*100),"")</f>
        <v/>
      </c>
      <c r="AR18" s="19"/>
      <c r="AS18" s="4" t="str">
        <f t="shared" ref="AS18" si="178">IF(AND((AR18&gt;0),(AR$4&gt;0)),(AR18/AR$4*100),"")</f>
        <v/>
      </c>
      <c r="AT18" s="19"/>
      <c r="AU18" s="4" t="str">
        <f t="shared" ref="AU18" si="179">IF(AND((AT18&gt;0),(AT$4&gt;0)),(AT18/AT$4*100),"")</f>
        <v/>
      </c>
      <c r="AV18" s="19"/>
      <c r="AW18" s="4" t="str">
        <f t="shared" ref="AW18" si="180">IF(AND((AV18&gt;0),(AV$4&gt;0)),(AV18/AV$4*100),"")</f>
        <v/>
      </c>
      <c r="AX18" s="19"/>
      <c r="AY18" s="4" t="str">
        <f t="shared" ref="AY18" si="181">IF(AND((AX18&gt;0),(AX$4&gt;0)),(AX18/AX$4*100),"")</f>
        <v/>
      </c>
      <c r="AZ18" s="19"/>
      <c r="BA18" s="4" t="str">
        <f t="shared" ref="BA18" si="182">IF(AND((AZ18&gt;0),(AZ$4&gt;0)),(AZ18/AZ$4*100),"")</f>
        <v/>
      </c>
      <c r="BB18" s="19"/>
      <c r="BC18" s="4" t="str">
        <f t="shared" ref="BC18" si="183">IF(AND((BB18&gt;0),(BB$4&gt;0)),(BB18/BB$4*100),"")</f>
        <v/>
      </c>
      <c r="BD18" s="19"/>
      <c r="BE18" s="4" t="str">
        <f t="shared" ref="BE18" si="184">IF(AND((BD18&gt;0),(BD$4&gt;0)),(BD18/BD$4*100),"")</f>
        <v/>
      </c>
      <c r="BF18" s="19"/>
      <c r="BG18" s="4" t="str">
        <f t="shared" ref="BG18" si="185">IF(AND((BF18&gt;0),(BF$4&gt;0)),(BF18/BF$4*100),"")</f>
        <v/>
      </c>
      <c r="BH18" s="19"/>
      <c r="BI18" s="4" t="str">
        <f t="shared" ref="BI18" si="186">IF(AND((BH18&gt;0),(BH$4&gt;0)),(BH18/BH$4*100),"")</f>
        <v/>
      </c>
      <c r="BK18" s="57" t="s">
        <v>30</v>
      </c>
      <c r="BL18" s="30">
        <f t="shared" si="16"/>
        <v>2</v>
      </c>
      <c r="BM18" s="31">
        <f t="shared" si="17"/>
        <v>3</v>
      </c>
      <c r="BN18" s="32" t="str">
        <f t="shared" si="18"/>
        <v>–</v>
      </c>
      <c r="BO18" s="33">
        <f t="shared" si="19"/>
        <v>3.1</v>
      </c>
      <c r="BP18" s="34">
        <f t="shared" si="20"/>
        <v>4.6969696969696972</v>
      </c>
      <c r="BQ18" s="35" t="str">
        <f t="shared" si="41"/>
        <v>–</v>
      </c>
      <c r="BR18" s="36">
        <f t="shared" si="21"/>
        <v>4.9342105263157894</v>
      </c>
      <c r="BS18" s="37">
        <f t="shared" si="22"/>
        <v>3.05</v>
      </c>
      <c r="BT18" s="38">
        <f t="shared" si="42"/>
        <v>4.8155901116427433</v>
      </c>
      <c r="BU18" s="32">
        <f t="shared" si="23"/>
        <v>7.0710678118654821E-2</v>
      </c>
      <c r="BV18" s="39">
        <f t="shared" si="43"/>
        <v>0.16775459920494223</v>
      </c>
      <c r="BW18" s="32">
        <f t="shared" si="24"/>
        <v>3.1</v>
      </c>
      <c r="BX18" s="35">
        <f t="shared" si="44"/>
        <v>4.6969696969696972</v>
      </c>
    </row>
    <row r="19" spans="1:76" ht="16.5" customHeight="1" x14ac:dyDescent="0.2">
      <c r="A19" s="10" t="s">
        <v>107</v>
      </c>
      <c r="B19" s="68">
        <f>IF(AND((B18&gt;0),(B17&gt;0)),(B18/B17),"")</f>
        <v>0.16666666666666666</v>
      </c>
      <c r="C19" s="4" t="s">
        <v>3</v>
      </c>
      <c r="D19" s="68">
        <f>IF(AND((D18&gt;0),(D17&gt;0)),(D18/D17),"")</f>
        <v>0.19108280254777071</v>
      </c>
      <c r="E19" s="4" t="s">
        <v>3</v>
      </c>
      <c r="F19" s="68" t="str">
        <f>IF(AND((F18&gt;0),(F17&gt;0)),(F18/F17),"")</f>
        <v/>
      </c>
      <c r="G19" s="4" t="s">
        <v>3</v>
      </c>
      <c r="H19" s="68" t="str">
        <f>IF(AND((H18&gt;0),(H17&gt;0)),(H18/H17),"")</f>
        <v/>
      </c>
      <c r="I19" s="4" t="s">
        <v>3</v>
      </c>
      <c r="J19" s="68" t="str">
        <f>IF(AND((J18&gt;0),(J17&gt;0)),(J18/J17),"")</f>
        <v/>
      </c>
      <c r="K19" s="4" t="s">
        <v>3</v>
      </c>
      <c r="L19" s="68" t="str">
        <f>IF(AND((L18&gt;0),(L17&gt;0)),(L18/L17),"")</f>
        <v/>
      </c>
      <c r="M19" s="4" t="s">
        <v>3</v>
      </c>
      <c r="N19" s="68" t="str">
        <f>IF(AND((N18&gt;0),(N17&gt;0)),(N18/N17),"")</f>
        <v/>
      </c>
      <c r="O19" s="4" t="s">
        <v>3</v>
      </c>
      <c r="P19" s="68" t="str">
        <f>IF(AND((P18&gt;0),(P17&gt;0)),(P18/P17),"")</f>
        <v/>
      </c>
      <c r="Q19" s="4" t="s">
        <v>3</v>
      </c>
      <c r="R19" s="68" t="str">
        <f>IF(AND((R18&gt;0),(R17&gt;0)),(R18/R17),"")</f>
        <v/>
      </c>
      <c r="S19" s="4" t="s">
        <v>3</v>
      </c>
      <c r="T19" s="68" t="str">
        <f>IF(AND((T18&gt;0),(T17&gt;0)),(T18/T17),"")</f>
        <v/>
      </c>
      <c r="U19" s="4" t="s">
        <v>3</v>
      </c>
      <c r="V19" s="68" t="str">
        <f>IF(AND((V18&gt;0),(V17&gt;0)),(V18/V17),"")</f>
        <v/>
      </c>
      <c r="W19" s="4" t="s">
        <v>3</v>
      </c>
      <c r="X19" s="68" t="str">
        <f>IF(AND((X18&gt;0),(X17&gt;0)),(X18/X17),"")</f>
        <v/>
      </c>
      <c r="Y19" s="4" t="s">
        <v>3</v>
      </c>
      <c r="Z19" s="68" t="str">
        <f>IF(AND((Z18&gt;0),(Z17&gt;0)),(Z18/Z17),"")</f>
        <v/>
      </c>
      <c r="AA19" s="4" t="s">
        <v>3</v>
      </c>
      <c r="AB19" s="68" t="str">
        <f>IF(AND((AB18&gt;0),(AB17&gt;0)),(AB18/AB17),"")</f>
        <v/>
      </c>
      <c r="AC19" s="4" t="s">
        <v>3</v>
      </c>
      <c r="AD19" s="68" t="str">
        <f t="shared" ref="AD19" si="187">IF(AND((AD18&gt;0),(AD17&gt;0)),(AD18/AD17),"")</f>
        <v/>
      </c>
      <c r="AE19" s="4" t="s">
        <v>3</v>
      </c>
      <c r="AF19" s="68" t="str">
        <f t="shared" ref="AF19" si="188">IF(AND((AF18&gt;0),(AF17&gt;0)),(AF18/AF17),"")</f>
        <v/>
      </c>
      <c r="AG19" s="4" t="s">
        <v>3</v>
      </c>
      <c r="AH19" s="68" t="str">
        <f t="shared" ref="AH19" si="189">IF(AND((AH18&gt;0),(AH17&gt;0)),(AH18/AH17),"")</f>
        <v/>
      </c>
      <c r="AI19" s="4" t="s">
        <v>3</v>
      </c>
      <c r="AJ19" s="68" t="str">
        <f t="shared" ref="AJ19" si="190">IF(AND((AJ18&gt;0),(AJ17&gt;0)),(AJ18/AJ17),"")</f>
        <v/>
      </c>
      <c r="AK19" s="4" t="s">
        <v>3</v>
      </c>
      <c r="AL19" s="68" t="str">
        <f t="shared" ref="AL19" si="191">IF(AND((AL18&gt;0),(AL17&gt;0)),(AL18/AL17),"")</f>
        <v/>
      </c>
      <c r="AM19" s="4" t="s">
        <v>3</v>
      </c>
      <c r="AN19" s="68" t="str">
        <f t="shared" ref="AN19" si="192">IF(AND((AN18&gt;0),(AN17&gt;0)),(AN18/AN17),"")</f>
        <v/>
      </c>
      <c r="AO19" s="4" t="s">
        <v>3</v>
      </c>
      <c r="AP19" s="68" t="str">
        <f t="shared" ref="AP19" si="193">IF(AND((AP18&gt;0),(AP17&gt;0)),(AP18/AP17),"")</f>
        <v/>
      </c>
      <c r="AQ19" s="4" t="s">
        <v>3</v>
      </c>
      <c r="AR19" s="68" t="str">
        <f t="shared" ref="AR19" si="194">IF(AND((AR18&gt;0),(AR17&gt;0)),(AR18/AR17),"")</f>
        <v/>
      </c>
      <c r="AS19" s="4" t="s">
        <v>3</v>
      </c>
      <c r="AT19" s="68" t="str">
        <f t="shared" ref="AT19" si="195">IF(AND((AT18&gt;0),(AT17&gt;0)),(AT18/AT17),"")</f>
        <v/>
      </c>
      <c r="AU19" s="4" t="s">
        <v>3</v>
      </c>
      <c r="AV19" s="68" t="str">
        <f t="shared" ref="AV19" si="196">IF(AND((AV18&gt;0),(AV17&gt;0)),(AV18/AV17),"")</f>
        <v/>
      </c>
      <c r="AW19" s="4" t="s">
        <v>3</v>
      </c>
      <c r="AX19" s="68" t="str">
        <f t="shared" ref="AX19" si="197">IF(AND((AX18&gt;0),(AX17&gt;0)),(AX18/AX17),"")</f>
        <v/>
      </c>
      <c r="AY19" s="4" t="s">
        <v>3</v>
      </c>
      <c r="AZ19" s="68" t="str">
        <f t="shared" ref="AZ19" si="198">IF(AND((AZ18&gt;0),(AZ17&gt;0)),(AZ18/AZ17),"")</f>
        <v/>
      </c>
      <c r="BA19" s="4" t="s">
        <v>3</v>
      </c>
      <c r="BB19" s="68" t="str">
        <f t="shared" ref="BB19" si="199">IF(AND((BB18&gt;0),(BB17&gt;0)),(BB18/BB17),"")</f>
        <v/>
      </c>
      <c r="BC19" s="4" t="s">
        <v>3</v>
      </c>
      <c r="BD19" s="68" t="str">
        <f t="shared" ref="BD19" si="200">IF(AND((BD18&gt;0),(BD17&gt;0)),(BD18/BD17),"")</f>
        <v/>
      </c>
      <c r="BE19" s="4" t="s">
        <v>3</v>
      </c>
      <c r="BF19" s="68" t="str">
        <f t="shared" ref="BF19" si="201">IF(AND((BF18&gt;0),(BF17&gt;0)),(BF18/BF17),"")</f>
        <v/>
      </c>
      <c r="BG19" s="4" t="s">
        <v>3</v>
      </c>
      <c r="BH19" s="68" t="str">
        <f t="shared" ref="BH19" si="202">IF(AND((BH18&gt;0),(BH17&gt;0)),(BH18/BH17),"")</f>
        <v/>
      </c>
      <c r="BI19" s="4" t="s">
        <v>3</v>
      </c>
      <c r="BK19" s="57" t="s">
        <v>31</v>
      </c>
      <c r="BL19" s="30">
        <f t="shared" si="16"/>
        <v>2</v>
      </c>
      <c r="BM19" s="40">
        <f t="shared" si="17"/>
        <v>0.16666666666666666</v>
      </c>
      <c r="BN19" s="22" t="str">
        <f t="shared" si="18"/>
        <v>–</v>
      </c>
      <c r="BO19" s="41">
        <f t="shared" si="19"/>
        <v>0.19108280254777071</v>
      </c>
      <c r="BP19" s="24" t="str">
        <f t="shared" si="20"/>
        <v/>
      </c>
      <c r="BQ19" s="6" t="s">
        <v>3</v>
      </c>
      <c r="BR19" s="26" t="str">
        <f t="shared" si="21"/>
        <v/>
      </c>
      <c r="BS19" s="42">
        <f t="shared" si="22"/>
        <v>0.1788747346072187</v>
      </c>
      <c r="BT19" s="28" t="s">
        <v>3</v>
      </c>
      <c r="BU19" s="43">
        <f t="shared" si="23"/>
        <v>1.7264815251900857E-2</v>
      </c>
      <c r="BV19" s="29" t="s">
        <v>3</v>
      </c>
      <c r="BW19" s="43">
        <f t="shared" si="24"/>
        <v>0.16666666666666666</v>
      </c>
      <c r="BX19" s="25" t="s">
        <v>3</v>
      </c>
    </row>
    <row r="20" spans="1:76" ht="16.5" customHeight="1" x14ac:dyDescent="0.2">
      <c r="A20" s="15" t="s">
        <v>104</v>
      </c>
      <c r="B20" s="17"/>
      <c r="C20" s="3"/>
      <c r="D20" s="17"/>
      <c r="E20" s="3"/>
      <c r="F20" s="17"/>
      <c r="G20" s="3"/>
      <c r="H20" s="17"/>
      <c r="I20" s="3"/>
      <c r="J20" s="17"/>
      <c r="K20" s="3"/>
      <c r="L20" s="17"/>
      <c r="M20" s="3"/>
      <c r="N20" s="17"/>
      <c r="O20" s="3"/>
      <c r="P20" s="17"/>
      <c r="Q20" s="3"/>
      <c r="R20" s="17"/>
      <c r="S20" s="3"/>
      <c r="T20" s="17"/>
      <c r="U20" s="3"/>
      <c r="V20" s="17"/>
      <c r="W20" s="3"/>
      <c r="X20" s="17"/>
      <c r="Y20" s="3"/>
      <c r="Z20" s="17"/>
      <c r="AA20" s="3"/>
      <c r="AB20" s="17"/>
      <c r="AC20" s="3"/>
      <c r="AD20" s="17"/>
      <c r="AE20" s="3"/>
      <c r="AF20" s="17"/>
      <c r="AG20" s="3"/>
      <c r="AH20" s="17"/>
      <c r="AI20" s="3"/>
      <c r="AJ20" s="17"/>
      <c r="AK20" s="3"/>
      <c r="AL20" s="17"/>
      <c r="AM20" s="3"/>
      <c r="AN20" s="17"/>
      <c r="AO20" s="3"/>
      <c r="AP20" s="17"/>
      <c r="AQ20" s="3"/>
      <c r="AR20" s="17"/>
      <c r="AS20" s="3"/>
      <c r="AT20" s="17"/>
      <c r="AU20" s="3"/>
      <c r="AV20" s="17"/>
      <c r="AW20" s="3"/>
      <c r="AX20" s="17"/>
      <c r="AY20" s="3"/>
      <c r="AZ20" s="17"/>
      <c r="BA20" s="3"/>
      <c r="BB20" s="17"/>
      <c r="BC20" s="3"/>
      <c r="BD20" s="17"/>
      <c r="BE20" s="3"/>
      <c r="BF20" s="17"/>
      <c r="BG20" s="3"/>
      <c r="BH20" s="17"/>
      <c r="BI20" s="3"/>
      <c r="BK20" s="56" t="s">
        <v>16</v>
      </c>
      <c r="BL20" s="30"/>
      <c r="BM20" s="21"/>
      <c r="BN20" s="22"/>
      <c r="BO20" s="23"/>
      <c r="BP20" s="24"/>
      <c r="BQ20" s="25"/>
      <c r="BR20" s="26"/>
      <c r="BS20" s="27"/>
      <c r="BT20" s="28"/>
      <c r="BU20" s="22"/>
      <c r="BV20" s="29"/>
      <c r="BW20" s="22"/>
      <c r="BX20" s="25"/>
    </row>
    <row r="21" spans="1:76" ht="16.5" customHeight="1" x14ac:dyDescent="0.2">
      <c r="A21" s="10" t="s">
        <v>29</v>
      </c>
      <c r="B21" s="19">
        <v>17</v>
      </c>
      <c r="C21" s="4">
        <f>IF(AND((B21&gt;0),(B$4&gt;0)),(B21/B$4*100),"")</f>
        <v>25.757575757575758</v>
      </c>
      <c r="D21" s="19">
        <v>15.3</v>
      </c>
      <c r="E21" s="4">
        <f>IF(AND((D21&gt;0),(D$4&gt;0)),(D21/D$4*100),"")</f>
        <v>25.164473684210531</v>
      </c>
      <c r="F21" s="19"/>
      <c r="G21" s="4" t="str">
        <f>IF(AND((F21&gt;0),(F$4&gt;0)),(F21/F$4*100),"")</f>
        <v/>
      </c>
      <c r="H21" s="19"/>
      <c r="I21" s="4" t="str">
        <f>IF(AND((H21&gt;0),(H$4&gt;0)),(H21/H$4*100),"")</f>
        <v/>
      </c>
      <c r="J21" s="19"/>
      <c r="K21" s="4" t="str">
        <f>IF(AND((J21&gt;0),(J$4&gt;0)),(J21/J$4*100),"")</f>
        <v/>
      </c>
      <c r="L21" s="19"/>
      <c r="M21" s="4" t="str">
        <f>IF(AND((L21&gt;0),(L$4&gt;0)),(L21/L$4*100),"")</f>
        <v/>
      </c>
      <c r="N21" s="19"/>
      <c r="O21" s="4" t="str">
        <f>IF(AND((N21&gt;0),(N$4&gt;0)),(N21/N$4*100),"")</f>
        <v/>
      </c>
      <c r="P21" s="19"/>
      <c r="Q21" s="4" t="str">
        <f>IF(AND((P21&gt;0),(P$4&gt;0)),(P21/P$4*100),"")</f>
        <v/>
      </c>
      <c r="R21" s="19"/>
      <c r="S21" s="4" t="str">
        <f>IF(AND((R21&gt;0),(R$4&gt;0)),(R21/R$4*100),"")</f>
        <v/>
      </c>
      <c r="T21" s="19"/>
      <c r="U21" s="4" t="str">
        <f>IF(AND((T21&gt;0),(T$4&gt;0)),(T21/T$4*100),"")</f>
        <v/>
      </c>
      <c r="V21" s="19"/>
      <c r="W21" s="4" t="str">
        <f>IF(AND((V21&gt;0),(V$4&gt;0)),(V21/V$4*100),"")</f>
        <v/>
      </c>
      <c r="X21" s="19"/>
      <c r="Y21" s="4" t="str">
        <f>IF(AND((X21&gt;0),(X$4&gt;0)),(X21/X$4*100),"")</f>
        <v/>
      </c>
      <c r="Z21" s="19"/>
      <c r="AA21" s="4" t="str">
        <f>IF(AND((Z21&gt;0),(Z$4&gt;0)),(Z21/Z$4*100),"")</f>
        <v/>
      </c>
      <c r="AB21" s="19"/>
      <c r="AC21" s="4" t="str">
        <f>IF(AND((AB21&gt;0),(AB$4&gt;0)),(AB21/AB$4*100),"")</f>
        <v/>
      </c>
      <c r="AD21" s="19"/>
      <c r="AE21" s="4" t="str">
        <f t="shared" ref="AE21" si="203">IF(AND((AD21&gt;0),(AD$4&gt;0)),(AD21/AD$4*100),"")</f>
        <v/>
      </c>
      <c r="AF21" s="19"/>
      <c r="AG21" s="4" t="str">
        <f t="shared" ref="AG21" si="204">IF(AND((AF21&gt;0),(AF$4&gt;0)),(AF21/AF$4*100),"")</f>
        <v/>
      </c>
      <c r="AH21" s="19"/>
      <c r="AI21" s="4" t="str">
        <f t="shared" ref="AI21" si="205">IF(AND((AH21&gt;0),(AH$4&gt;0)),(AH21/AH$4*100),"")</f>
        <v/>
      </c>
      <c r="AJ21" s="19"/>
      <c r="AK21" s="4" t="str">
        <f t="shared" ref="AK21" si="206">IF(AND((AJ21&gt;0),(AJ$4&gt;0)),(AJ21/AJ$4*100),"")</f>
        <v/>
      </c>
      <c r="AL21" s="19"/>
      <c r="AM21" s="4" t="str">
        <f t="shared" ref="AM21" si="207">IF(AND((AL21&gt;0),(AL$4&gt;0)),(AL21/AL$4*100),"")</f>
        <v/>
      </c>
      <c r="AN21" s="19"/>
      <c r="AO21" s="4" t="str">
        <f t="shared" ref="AO21" si="208">IF(AND((AN21&gt;0),(AN$4&gt;0)),(AN21/AN$4*100),"")</f>
        <v/>
      </c>
      <c r="AP21" s="19"/>
      <c r="AQ21" s="4" t="str">
        <f t="shared" ref="AQ21" si="209">IF(AND((AP21&gt;0),(AP$4&gt;0)),(AP21/AP$4*100),"")</f>
        <v/>
      </c>
      <c r="AR21" s="19"/>
      <c r="AS21" s="4" t="str">
        <f t="shared" ref="AS21" si="210">IF(AND((AR21&gt;0),(AR$4&gt;0)),(AR21/AR$4*100),"")</f>
        <v/>
      </c>
      <c r="AT21" s="19"/>
      <c r="AU21" s="4" t="str">
        <f t="shared" ref="AU21" si="211">IF(AND((AT21&gt;0),(AT$4&gt;0)),(AT21/AT$4*100),"")</f>
        <v/>
      </c>
      <c r="AV21" s="19"/>
      <c r="AW21" s="4" t="str">
        <f t="shared" ref="AW21" si="212">IF(AND((AV21&gt;0),(AV$4&gt;0)),(AV21/AV$4*100),"")</f>
        <v/>
      </c>
      <c r="AX21" s="19"/>
      <c r="AY21" s="4" t="str">
        <f t="shared" ref="AY21" si="213">IF(AND((AX21&gt;0),(AX$4&gt;0)),(AX21/AX$4*100),"")</f>
        <v/>
      </c>
      <c r="AZ21" s="19"/>
      <c r="BA21" s="4" t="str">
        <f t="shared" ref="BA21" si="214">IF(AND((AZ21&gt;0),(AZ$4&gt;0)),(AZ21/AZ$4*100),"")</f>
        <v/>
      </c>
      <c r="BB21" s="19"/>
      <c r="BC21" s="4" t="str">
        <f t="shared" ref="BC21" si="215">IF(AND((BB21&gt;0),(BB$4&gt;0)),(BB21/BB$4*100),"")</f>
        <v/>
      </c>
      <c r="BD21" s="19"/>
      <c r="BE21" s="4" t="str">
        <f t="shared" ref="BE21" si="216">IF(AND((BD21&gt;0),(BD$4&gt;0)),(BD21/BD$4*100),"")</f>
        <v/>
      </c>
      <c r="BF21" s="19"/>
      <c r="BG21" s="4" t="str">
        <f t="shared" ref="BG21" si="217">IF(AND((BF21&gt;0),(BF$4&gt;0)),(BF21/BF$4*100),"")</f>
        <v/>
      </c>
      <c r="BH21" s="19"/>
      <c r="BI21" s="4" t="str">
        <f t="shared" ref="BI21" si="218">IF(AND((BH21&gt;0),(BH$4&gt;0)),(BH21/BH$4*100),"")</f>
        <v/>
      </c>
      <c r="BK21" s="57" t="s">
        <v>29</v>
      </c>
      <c r="BL21" s="30">
        <f t="shared" si="16"/>
        <v>2</v>
      </c>
      <c r="BM21" s="31">
        <f t="shared" si="17"/>
        <v>15.3</v>
      </c>
      <c r="BN21" s="32" t="str">
        <f t="shared" si="18"/>
        <v>–</v>
      </c>
      <c r="BO21" s="33">
        <f t="shared" si="19"/>
        <v>17</v>
      </c>
      <c r="BP21" s="34">
        <f t="shared" si="20"/>
        <v>25.164473684210531</v>
      </c>
      <c r="BQ21" s="35" t="str">
        <f t="shared" si="41"/>
        <v>–</v>
      </c>
      <c r="BR21" s="36">
        <f t="shared" si="21"/>
        <v>25.757575757575758</v>
      </c>
      <c r="BS21" s="37">
        <f t="shared" si="22"/>
        <v>16.149999999999999</v>
      </c>
      <c r="BT21" s="38">
        <f t="shared" si="42"/>
        <v>25.461024720893143</v>
      </c>
      <c r="BU21" s="32">
        <f t="shared" si="23"/>
        <v>1.2020815280171302</v>
      </c>
      <c r="BV21" s="39">
        <f t="shared" si="43"/>
        <v>0.41938649801235311</v>
      </c>
      <c r="BW21" s="32">
        <f t="shared" si="24"/>
        <v>17</v>
      </c>
      <c r="BX21" s="35">
        <f t="shared" si="44"/>
        <v>25.757575757575758</v>
      </c>
    </row>
    <row r="22" spans="1:76" ht="16.5" customHeight="1" x14ac:dyDescent="0.2">
      <c r="A22" s="10" t="s">
        <v>30</v>
      </c>
      <c r="B22" s="19"/>
      <c r="C22" s="4" t="str">
        <f>IF(AND((B22&gt;0),(B$4&gt;0)),(B22/B$4*100),"")</f>
        <v/>
      </c>
      <c r="D22" s="19">
        <v>2.2999999999999998</v>
      </c>
      <c r="E22" s="4">
        <f>IF(AND((D22&gt;0),(D$4&gt;0)),(D22/D$4*100),"")</f>
        <v>3.7828947368421053</v>
      </c>
      <c r="F22" s="19"/>
      <c r="G22" s="4" t="str">
        <f>IF(AND((F22&gt;0),(F$4&gt;0)),(F22/F$4*100),"")</f>
        <v/>
      </c>
      <c r="H22" s="19"/>
      <c r="I22" s="4" t="str">
        <f>IF(AND((H22&gt;0),(H$4&gt;0)),(H22/H$4*100),"")</f>
        <v/>
      </c>
      <c r="J22" s="19"/>
      <c r="K22" s="4" t="str">
        <f>IF(AND((J22&gt;0),(J$4&gt;0)),(J22/J$4*100),"")</f>
        <v/>
      </c>
      <c r="L22" s="19"/>
      <c r="M22" s="4" t="str">
        <f>IF(AND((L22&gt;0),(L$4&gt;0)),(L22/L$4*100),"")</f>
        <v/>
      </c>
      <c r="N22" s="19"/>
      <c r="O22" s="4" t="str">
        <f>IF(AND((N22&gt;0),(N$4&gt;0)),(N22/N$4*100),"")</f>
        <v/>
      </c>
      <c r="P22" s="19"/>
      <c r="Q22" s="4" t="str">
        <f>IF(AND((P22&gt;0),(P$4&gt;0)),(P22/P$4*100),"")</f>
        <v/>
      </c>
      <c r="R22" s="19"/>
      <c r="S22" s="4" t="str">
        <f>IF(AND((R22&gt;0),(R$4&gt;0)),(R22/R$4*100),"")</f>
        <v/>
      </c>
      <c r="T22" s="19"/>
      <c r="U22" s="4" t="str">
        <f>IF(AND((T22&gt;0),(T$4&gt;0)),(T22/T$4*100),"")</f>
        <v/>
      </c>
      <c r="V22" s="19"/>
      <c r="W22" s="4" t="str">
        <f>IF(AND((V22&gt;0),(V$4&gt;0)),(V22/V$4*100),"")</f>
        <v/>
      </c>
      <c r="X22" s="19"/>
      <c r="Y22" s="4" t="str">
        <f>IF(AND((X22&gt;0),(X$4&gt;0)),(X22/X$4*100),"")</f>
        <v/>
      </c>
      <c r="Z22" s="19"/>
      <c r="AA22" s="4" t="str">
        <f>IF(AND((Z22&gt;0),(Z$4&gt;0)),(Z22/Z$4*100),"")</f>
        <v/>
      </c>
      <c r="AB22" s="19"/>
      <c r="AC22" s="4" t="str">
        <f>IF(AND((AB22&gt;0),(AB$4&gt;0)),(AB22/AB$4*100),"")</f>
        <v/>
      </c>
      <c r="AD22" s="19"/>
      <c r="AE22" s="4" t="str">
        <f t="shared" ref="AE22" si="219">IF(AND((AD22&gt;0),(AD$4&gt;0)),(AD22/AD$4*100),"")</f>
        <v/>
      </c>
      <c r="AF22" s="19"/>
      <c r="AG22" s="4" t="str">
        <f t="shared" ref="AG22" si="220">IF(AND((AF22&gt;0),(AF$4&gt;0)),(AF22/AF$4*100),"")</f>
        <v/>
      </c>
      <c r="AH22" s="19"/>
      <c r="AI22" s="4" t="str">
        <f t="shared" ref="AI22" si="221">IF(AND((AH22&gt;0),(AH$4&gt;0)),(AH22/AH$4*100),"")</f>
        <v/>
      </c>
      <c r="AJ22" s="19"/>
      <c r="AK22" s="4" t="str">
        <f t="shared" ref="AK22" si="222">IF(AND((AJ22&gt;0),(AJ$4&gt;0)),(AJ22/AJ$4*100),"")</f>
        <v/>
      </c>
      <c r="AL22" s="19"/>
      <c r="AM22" s="4" t="str">
        <f t="shared" ref="AM22" si="223">IF(AND((AL22&gt;0),(AL$4&gt;0)),(AL22/AL$4*100),"")</f>
        <v/>
      </c>
      <c r="AN22" s="19"/>
      <c r="AO22" s="4" t="str">
        <f t="shared" ref="AO22" si="224">IF(AND((AN22&gt;0),(AN$4&gt;0)),(AN22/AN$4*100),"")</f>
        <v/>
      </c>
      <c r="AP22" s="19"/>
      <c r="AQ22" s="4" t="str">
        <f t="shared" ref="AQ22" si="225">IF(AND((AP22&gt;0),(AP$4&gt;0)),(AP22/AP$4*100),"")</f>
        <v/>
      </c>
      <c r="AR22" s="19"/>
      <c r="AS22" s="4" t="str">
        <f t="shared" ref="AS22" si="226">IF(AND((AR22&gt;0),(AR$4&gt;0)),(AR22/AR$4*100),"")</f>
        <v/>
      </c>
      <c r="AT22" s="19"/>
      <c r="AU22" s="4" t="str">
        <f t="shared" ref="AU22" si="227">IF(AND((AT22&gt;0),(AT$4&gt;0)),(AT22/AT$4*100),"")</f>
        <v/>
      </c>
      <c r="AV22" s="19"/>
      <c r="AW22" s="4" t="str">
        <f t="shared" ref="AW22" si="228">IF(AND((AV22&gt;0),(AV$4&gt;0)),(AV22/AV$4*100),"")</f>
        <v/>
      </c>
      <c r="AX22" s="19"/>
      <c r="AY22" s="4" t="str">
        <f t="shared" ref="AY22" si="229">IF(AND((AX22&gt;0),(AX$4&gt;0)),(AX22/AX$4*100),"")</f>
        <v/>
      </c>
      <c r="AZ22" s="19"/>
      <c r="BA22" s="4" t="str">
        <f t="shared" ref="BA22" si="230">IF(AND((AZ22&gt;0),(AZ$4&gt;0)),(AZ22/AZ$4*100),"")</f>
        <v/>
      </c>
      <c r="BB22" s="19"/>
      <c r="BC22" s="4" t="str">
        <f t="shared" ref="BC22" si="231">IF(AND((BB22&gt;0),(BB$4&gt;0)),(BB22/BB$4*100),"")</f>
        <v/>
      </c>
      <c r="BD22" s="19"/>
      <c r="BE22" s="4" t="str">
        <f t="shared" ref="BE22" si="232">IF(AND((BD22&gt;0),(BD$4&gt;0)),(BD22/BD$4*100),"")</f>
        <v/>
      </c>
      <c r="BF22" s="19"/>
      <c r="BG22" s="4" t="str">
        <f t="shared" ref="BG22" si="233">IF(AND((BF22&gt;0),(BF$4&gt;0)),(BF22/BF$4*100),"")</f>
        <v/>
      </c>
      <c r="BH22" s="19"/>
      <c r="BI22" s="4" t="str">
        <f t="shared" ref="BI22" si="234">IF(AND((BH22&gt;0),(BH$4&gt;0)),(BH22/BH$4*100),"")</f>
        <v/>
      </c>
      <c r="BK22" s="57" t="s">
        <v>30</v>
      </c>
      <c r="BL22" s="30">
        <f t="shared" si="16"/>
        <v>1</v>
      </c>
      <c r="BM22" s="31">
        <f t="shared" si="17"/>
        <v>2.2999999999999998</v>
      </c>
      <c r="BN22" s="32" t="str">
        <f t="shared" si="18"/>
        <v>–</v>
      </c>
      <c r="BO22" s="33">
        <f t="shared" si="19"/>
        <v>2.2999999999999998</v>
      </c>
      <c r="BP22" s="34">
        <f t="shared" si="20"/>
        <v>3.7828947368421053</v>
      </c>
      <c r="BQ22" s="35" t="str">
        <f t="shared" si="41"/>
        <v>–</v>
      </c>
      <c r="BR22" s="36">
        <f t="shared" si="21"/>
        <v>3.7828947368421053</v>
      </c>
      <c r="BS22" s="37">
        <f t="shared" si="22"/>
        <v>2.2999999999999998</v>
      </c>
      <c r="BT22" s="38">
        <f t="shared" si="42"/>
        <v>3.7828947368421053</v>
      </c>
      <c r="BU22" s="32" t="str">
        <f t="shared" si="23"/>
        <v>?</v>
      </c>
      <c r="BV22" s="39" t="str">
        <f t="shared" si="43"/>
        <v>?</v>
      </c>
      <c r="BW22" s="32" t="str">
        <f t="shared" si="24"/>
        <v>?</v>
      </c>
      <c r="BX22" s="35" t="str">
        <f t="shared" si="44"/>
        <v>?</v>
      </c>
    </row>
    <row r="23" spans="1:76" ht="16.5" customHeight="1" x14ac:dyDescent="0.2">
      <c r="A23" s="10" t="s">
        <v>107</v>
      </c>
      <c r="B23" s="68" t="str">
        <f>IF(AND((B22&gt;0),(B21&gt;0)),(B22/B21),"")</f>
        <v/>
      </c>
      <c r="C23" s="4" t="s">
        <v>3</v>
      </c>
      <c r="D23" s="68">
        <f>IF(AND((D22&gt;0),(D21&gt;0)),(D22/D21),"")</f>
        <v>0.15032679738562091</v>
      </c>
      <c r="E23" s="4" t="s">
        <v>3</v>
      </c>
      <c r="F23" s="68" t="str">
        <f>IF(AND((F22&gt;0),(F21&gt;0)),(F22/F21),"")</f>
        <v/>
      </c>
      <c r="G23" s="4" t="s">
        <v>3</v>
      </c>
      <c r="H23" s="68" t="str">
        <f>IF(AND((H22&gt;0),(H21&gt;0)),(H22/H21),"")</f>
        <v/>
      </c>
      <c r="I23" s="4" t="s">
        <v>3</v>
      </c>
      <c r="J23" s="68" t="str">
        <f>IF(AND((J22&gt;0),(J21&gt;0)),(J22/J21),"")</f>
        <v/>
      </c>
      <c r="K23" s="4" t="s">
        <v>3</v>
      </c>
      <c r="L23" s="68" t="str">
        <f>IF(AND((L22&gt;0),(L21&gt;0)),(L22/L21),"")</f>
        <v/>
      </c>
      <c r="M23" s="4" t="s">
        <v>3</v>
      </c>
      <c r="N23" s="68" t="str">
        <f>IF(AND((N22&gt;0),(N21&gt;0)),(N22/N21),"")</f>
        <v/>
      </c>
      <c r="O23" s="4" t="s">
        <v>3</v>
      </c>
      <c r="P23" s="68" t="str">
        <f>IF(AND((P22&gt;0),(P21&gt;0)),(P22/P21),"")</f>
        <v/>
      </c>
      <c r="Q23" s="4" t="s">
        <v>3</v>
      </c>
      <c r="R23" s="68" t="str">
        <f>IF(AND((R22&gt;0),(R21&gt;0)),(R22/R21),"")</f>
        <v/>
      </c>
      <c r="S23" s="4" t="s">
        <v>3</v>
      </c>
      <c r="T23" s="68" t="str">
        <f>IF(AND((T22&gt;0),(T21&gt;0)),(T22/T21),"")</f>
        <v/>
      </c>
      <c r="U23" s="4" t="s">
        <v>3</v>
      </c>
      <c r="V23" s="68" t="str">
        <f>IF(AND((V22&gt;0),(V21&gt;0)),(V22/V21),"")</f>
        <v/>
      </c>
      <c r="W23" s="4" t="s">
        <v>3</v>
      </c>
      <c r="X23" s="68" t="str">
        <f>IF(AND((X22&gt;0),(X21&gt;0)),(X22/X21),"")</f>
        <v/>
      </c>
      <c r="Y23" s="4" t="s">
        <v>3</v>
      </c>
      <c r="Z23" s="68" t="str">
        <f>IF(AND((Z22&gt;0),(Z21&gt;0)),(Z22/Z21),"")</f>
        <v/>
      </c>
      <c r="AA23" s="4" t="s">
        <v>3</v>
      </c>
      <c r="AB23" s="68" t="str">
        <f>IF(AND((AB22&gt;0),(AB21&gt;0)),(AB22/AB21),"")</f>
        <v/>
      </c>
      <c r="AC23" s="4" t="s">
        <v>3</v>
      </c>
      <c r="AD23" s="68" t="str">
        <f t="shared" ref="AD23" si="235">IF(AND((AD22&gt;0),(AD21&gt;0)),(AD22/AD21),"")</f>
        <v/>
      </c>
      <c r="AE23" s="4" t="s">
        <v>3</v>
      </c>
      <c r="AF23" s="68" t="str">
        <f t="shared" ref="AF23" si="236">IF(AND((AF22&gt;0),(AF21&gt;0)),(AF22/AF21),"")</f>
        <v/>
      </c>
      <c r="AG23" s="4" t="s">
        <v>3</v>
      </c>
      <c r="AH23" s="68" t="str">
        <f t="shared" ref="AH23" si="237">IF(AND((AH22&gt;0),(AH21&gt;0)),(AH22/AH21),"")</f>
        <v/>
      </c>
      <c r="AI23" s="4" t="s">
        <v>3</v>
      </c>
      <c r="AJ23" s="68" t="str">
        <f t="shared" ref="AJ23" si="238">IF(AND((AJ22&gt;0),(AJ21&gt;0)),(AJ22/AJ21),"")</f>
        <v/>
      </c>
      <c r="AK23" s="4" t="s">
        <v>3</v>
      </c>
      <c r="AL23" s="68" t="str">
        <f t="shared" ref="AL23" si="239">IF(AND((AL22&gt;0),(AL21&gt;0)),(AL22/AL21),"")</f>
        <v/>
      </c>
      <c r="AM23" s="4" t="s">
        <v>3</v>
      </c>
      <c r="AN23" s="68" t="str">
        <f t="shared" ref="AN23" si="240">IF(AND((AN22&gt;0),(AN21&gt;0)),(AN22/AN21),"")</f>
        <v/>
      </c>
      <c r="AO23" s="4" t="s">
        <v>3</v>
      </c>
      <c r="AP23" s="68" t="str">
        <f t="shared" ref="AP23" si="241">IF(AND((AP22&gt;0),(AP21&gt;0)),(AP22/AP21),"")</f>
        <v/>
      </c>
      <c r="AQ23" s="4" t="s">
        <v>3</v>
      </c>
      <c r="AR23" s="68" t="str">
        <f t="shared" ref="AR23" si="242">IF(AND((AR22&gt;0),(AR21&gt;0)),(AR22/AR21),"")</f>
        <v/>
      </c>
      <c r="AS23" s="4" t="s">
        <v>3</v>
      </c>
      <c r="AT23" s="68" t="str">
        <f t="shared" ref="AT23" si="243">IF(AND((AT22&gt;0),(AT21&gt;0)),(AT22/AT21),"")</f>
        <v/>
      </c>
      <c r="AU23" s="4" t="s">
        <v>3</v>
      </c>
      <c r="AV23" s="68" t="str">
        <f t="shared" ref="AV23" si="244">IF(AND((AV22&gt;0),(AV21&gt;0)),(AV22/AV21),"")</f>
        <v/>
      </c>
      <c r="AW23" s="4" t="s">
        <v>3</v>
      </c>
      <c r="AX23" s="68" t="str">
        <f t="shared" ref="AX23" si="245">IF(AND((AX22&gt;0),(AX21&gt;0)),(AX22/AX21),"")</f>
        <v/>
      </c>
      <c r="AY23" s="4" t="s">
        <v>3</v>
      </c>
      <c r="AZ23" s="68" t="str">
        <f t="shared" ref="AZ23" si="246">IF(AND((AZ22&gt;0),(AZ21&gt;0)),(AZ22/AZ21),"")</f>
        <v/>
      </c>
      <c r="BA23" s="4" t="s">
        <v>3</v>
      </c>
      <c r="BB23" s="68" t="str">
        <f t="shared" ref="BB23" si="247">IF(AND((BB22&gt;0),(BB21&gt;0)),(BB22/BB21),"")</f>
        <v/>
      </c>
      <c r="BC23" s="4" t="s">
        <v>3</v>
      </c>
      <c r="BD23" s="68" t="str">
        <f t="shared" ref="BD23" si="248">IF(AND((BD22&gt;0),(BD21&gt;0)),(BD22/BD21),"")</f>
        <v/>
      </c>
      <c r="BE23" s="4" t="s">
        <v>3</v>
      </c>
      <c r="BF23" s="68" t="str">
        <f t="shared" ref="BF23" si="249">IF(AND((BF22&gt;0),(BF21&gt;0)),(BF22/BF21),"")</f>
        <v/>
      </c>
      <c r="BG23" s="4" t="s">
        <v>3</v>
      </c>
      <c r="BH23" s="68" t="str">
        <f t="shared" ref="BH23" si="250">IF(AND((BH22&gt;0),(BH21&gt;0)),(BH22/BH21),"")</f>
        <v/>
      </c>
      <c r="BI23" s="4" t="s">
        <v>3</v>
      </c>
      <c r="BK23" s="57" t="s">
        <v>31</v>
      </c>
      <c r="BL23" s="30">
        <f t="shared" si="16"/>
        <v>1</v>
      </c>
      <c r="BM23" s="40">
        <f t="shared" si="17"/>
        <v>0.15032679738562091</v>
      </c>
      <c r="BN23" s="22" t="str">
        <f t="shared" si="18"/>
        <v>–</v>
      </c>
      <c r="BO23" s="41">
        <f t="shared" si="19"/>
        <v>0.15032679738562091</v>
      </c>
      <c r="BP23" s="24" t="str">
        <f t="shared" si="20"/>
        <v/>
      </c>
      <c r="BQ23" s="6" t="s">
        <v>3</v>
      </c>
      <c r="BR23" s="26" t="str">
        <f t="shared" si="21"/>
        <v/>
      </c>
      <c r="BS23" s="42">
        <f t="shared" si="22"/>
        <v>0.15032679738562091</v>
      </c>
      <c r="BT23" s="28" t="s">
        <v>3</v>
      </c>
      <c r="BU23" s="43" t="str">
        <f t="shared" si="23"/>
        <v>?</v>
      </c>
      <c r="BV23" s="29" t="s">
        <v>3</v>
      </c>
      <c r="BW23" s="43" t="str">
        <f t="shared" si="24"/>
        <v>?</v>
      </c>
      <c r="BX23" s="25" t="s">
        <v>3</v>
      </c>
    </row>
    <row r="24" spans="1:76" ht="16.5" customHeight="1" x14ac:dyDescent="0.2">
      <c r="A24" s="15" t="s">
        <v>105</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17</v>
      </c>
      <c r="BL24" s="30"/>
      <c r="BM24" s="21"/>
      <c r="BN24" s="22"/>
      <c r="BO24" s="23"/>
      <c r="BP24" s="24"/>
      <c r="BQ24" s="25"/>
      <c r="BR24" s="26"/>
      <c r="BS24" s="27"/>
      <c r="BT24" s="28"/>
      <c r="BU24" s="22"/>
      <c r="BV24" s="29"/>
      <c r="BW24" s="22"/>
      <c r="BX24" s="25"/>
    </row>
    <row r="25" spans="1:76" ht="16.5" customHeight="1" x14ac:dyDescent="0.2">
      <c r="A25" s="10" t="s">
        <v>29</v>
      </c>
      <c r="B25" s="19">
        <v>17.2</v>
      </c>
      <c r="C25" s="4">
        <f>IF(AND((B25&gt;0),(B$4&gt;0)),(B25/B$4*100),"")</f>
        <v>26.060606060606062</v>
      </c>
      <c r="D25" s="19">
        <v>14.9</v>
      </c>
      <c r="E25" s="4">
        <f>IF(AND((D25&gt;0),(D$4&gt;0)),(D25/D$4*100),"")</f>
        <v>24.506578947368425</v>
      </c>
      <c r="F25" s="19"/>
      <c r="G25" s="4" t="str">
        <f>IF(AND((F25&gt;0),(F$4&gt;0)),(F25/F$4*100),"")</f>
        <v/>
      </c>
      <c r="H25" s="19"/>
      <c r="I25" s="4" t="str">
        <f>IF(AND((H25&gt;0),(H$4&gt;0)),(H25/H$4*100),"")</f>
        <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 si="251">IF(AND((AD25&gt;0),(AD$4&gt;0)),(AD25/AD$4*100),"")</f>
        <v/>
      </c>
      <c r="AF25" s="19"/>
      <c r="AG25" s="4" t="str">
        <f t="shared" ref="AG25" si="252">IF(AND((AF25&gt;0),(AF$4&gt;0)),(AF25/AF$4*100),"")</f>
        <v/>
      </c>
      <c r="AH25" s="19"/>
      <c r="AI25" s="4" t="str">
        <f t="shared" ref="AI25" si="253">IF(AND((AH25&gt;0),(AH$4&gt;0)),(AH25/AH$4*100),"")</f>
        <v/>
      </c>
      <c r="AJ25" s="19"/>
      <c r="AK25" s="4" t="str">
        <f t="shared" ref="AK25" si="254">IF(AND((AJ25&gt;0),(AJ$4&gt;0)),(AJ25/AJ$4*100),"")</f>
        <v/>
      </c>
      <c r="AL25" s="19"/>
      <c r="AM25" s="4" t="str">
        <f t="shared" ref="AM25" si="255">IF(AND((AL25&gt;0),(AL$4&gt;0)),(AL25/AL$4*100),"")</f>
        <v/>
      </c>
      <c r="AN25" s="19"/>
      <c r="AO25" s="4" t="str">
        <f t="shared" ref="AO25" si="256">IF(AND((AN25&gt;0),(AN$4&gt;0)),(AN25/AN$4*100),"")</f>
        <v/>
      </c>
      <c r="AP25" s="19"/>
      <c r="AQ25" s="4" t="str">
        <f t="shared" ref="AQ25" si="257">IF(AND((AP25&gt;0),(AP$4&gt;0)),(AP25/AP$4*100),"")</f>
        <v/>
      </c>
      <c r="AR25" s="19"/>
      <c r="AS25" s="4" t="str">
        <f t="shared" ref="AS25" si="258">IF(AND((AR25&gt;0),(AR$4&gt;0)),(AR25/AR$4*100),"")</f>
        <v/>
      </c>
      <c r="AT25" s="19"/>
      <c r="AU25" s="4" t="str">
        <f t="shared" ref="AU25" si="259">IF(AND((AT25&gt;0),(AT$4&gt;0)),(AT25/AT$4*100),"")</f>
        <v/>
      </c>
      <c r="AV25" s="19"/>
      <c r="AW25" s="4" t="str">
        <f t="shared" ref="AW25" si="260">IF(AND((AV25&gt;0),(AV$4&gt;0)),(AV25/AV$4*100),"")</f>
        <v/>
      </c>
      <c r="AX25" s="19"/>
      <c r="AY25" s="4" t="str">
        <f t="shared" ref="AY25" si="261">IF(AND((AX25&gt;0),(AX$4&gt;0)),(AX25/AX$4*100),"")</f>
        <v/>
      </c>
      <c r="AZ25" s="19"/>
      <c r="BA25" s="4" t="str">
        <f t="shared" ref="BA25" si="262">IF(AND((AZ25&gt;0),(AZ$4&gt;0)),(AZ25/AZ$4*100),"")</f>
        <v/>
      </c>
      <c r="BB25" s="19"/>
      <c r="BC25" s="4" t="str">
        <f t="shared" ref="BC25" si="263">IF(AND((BB25&gt;0),(BB$4&gt;0)),(BB25/BB$4*100),"")</f>
        <v/>
      </c>
      <c r="BD25" s="19"/>
      <c r="BE25" s="4" t="str">
        <f t="shared" ref="BE25" si="264">IF(AND((BD25&gt;0),(BD$4&gt;0)),(BD25/BD$4*100),"")</f>
        <v/>
      </c>
      <c r="BF25" s="19"/>
      <c r="BG25" s="4" t="str">
        <f t="shared" ref="BG25" si="265">IF(AND((BF25&gt;0),(BF$4&gt;0)),(BF25/BF$4*100),"")</f>
        <v/>
      </c>
      <c r="BH25" s="19"/>
      <c r="BI25" s="4" t="str">
        <f t="shared" ref="BI25" si="266">IF(AND((BH25&gt;0),(BH$4&gt;0)),(BH25/BH$4*100),"")</f>
        <v/>
      </c>
      <c r="BK25" s="57" t="s">
        <v>29</v>
      </c>
      <c r="BL25" s="30">
        <f t="shared" si="16"/>
        <v>2</v>
      </c>
      <c r="BM25" s="31">
        <f t="shared" si="17"/>
        <v>14.9</v>
      </c>
      <c r="BN25" s="32" t="str">
        <f t="shared" si="18"/>
        <v>–</v>
      </c>
      <c r="BO25" s="33">
        <f t="shared" si="19"/>
        <v>17.2</v>
      </c>
      <c r="BP25" s="34">
        <f t="shared" si="20"/>
        <v>24.506578947368425</v>
      </c>
      <c r="BQ25" s="35" t="str">
        <f t="shared" si="41"/>
        <v>–</v>
      </c>
      <c r="BR25" s="36">
        <f t="shared" si="21"/>
        <v>26.060606060606062</v>
      </c>
      <c r="BS25" s="37">
        <f t="shared" si="22"/>
        <v>16.05</v>
      </c>
      <c r="BT25" s="38">
        <f t="shared" si="42"/>
        <v>25.283592503987244</v>
      </c>
      <c r="BU25" s="32">
        <f t="shared" si="23"/>
        <v>1.6263455967290585</v>
      </c>
      <c r="BV25" s="39">
        <f t="shared" si="43"/>
        <v>1.0988631099180883</v>
      </c>
      <c r="BW25" s="32">
        <f t="shared" si="24"/>
        <v>17.2</v>
      </c>
      <c r="BX25" s="35">
        <f t="shared" si="44"/>
        <v>26.060606060606062</v>
      </c>
    </row>
    <row r="26" spans="1:76" ht="16.5" customHeight="1" x14ac:dyDescent="0.2">
      <c r="A26" s="10" t="s">
        <v>30</v>
      </c>
      <c r="B26" s="19">
        <v>2.7</v>
      </c>
      <c r="C26" s="4">
        <f>IF(AND((B26&gt;0),(B$4&gt;0)),(B26/B$4*100),"")</f>
        <v>4.0909090909090908</v>
      </c>
      <c r="D26" s="19">
        <v>2.2999999999999998</v>
      </c>
      <c r="E26" s="4">
        <f>IF(AND((D26&gt;0),(D$4&gt;0)),(D26/D$4*100),"")</f>
        <v>3.7828947368421053</v>
      </c>
      <c r="F26" s="19"/>
      <c r="G26" s="4" t="str">
        <f>IF(AND((F26&gt;0),(F$4&gt;0)),(F26/F$4*100),"")</f>
        <v/>
      </c>
      <c r="H26" s="19"/>
      <c r="I26" s="4" t="str">
        <f>IF(AND((H26&gt;0),(H$4&gt;0)),(H26/H$4*100),"")</f>
        <v/>
      </c>
      <c r="J26" s="19"/>
      <c r="K26" s="4" t="str">
        <f>IF(AND((J26&gt;0),(J$4&gt;0)),(J26/J$4*100),"")</f>
        <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ref="AE26" si="267">IF(AND((AD26&gt;0),(AD$4&gt;0)),(AD26/AD$4*100),"")</f>
        <v/>
      </c>
      <c r="AF26" s="19"/>
      <c r="AG26" s="4" t="str">
        <f t="shared" ref="AG26" si="268">IF(AND((AF26&gt;0),(AF$4&gt;0)),(AF26/AF$4*100),"")</f>
        <v/>
      </c>
      <c r="AH26" s="19"/>
      <c r="AI26" s="4" t="str">
        <f t="shared" ref="AI26" si="269">IF(AND((AH26&gt;0),(AH$4&gt;0)),(AH26/AH$4*100),"")</f>
        <v/>
      </c>
      <c r="AJ26" s="19"/>
      <c r="AK26" s="4" t="str">
        <f t="shared" ref="AK26" si="270">IF(AND((AJ26&gt;0),(AJ$4&gt;0)),(AJ26/AJ$4*100),"")</f>
        <v/>
      </c>
      <c r="AL26" s="19"/>
      <c r="AM26" s="4" t="str">
        <f t="shared" ref="AM26" si="271">IF(AND((AL26&gt;0),(AL$4&gt;0)),(AL26/AL$4*100),"")</f>
        <v/>
      </c>
      <c r="AN26" s="19"/>
      <c r="AO26" s="4" t="str">
        <f t="shared" ref="AO26" si="272">IF(AND((AN26&gt;0),(AN$4&gt;0)),(AN26/AN$4*100),"")</f>
        <v/>
      </c>
      <c r="AP26" s="19"/>
      <c r="AQ26" s="4" t="str">
        <f t="shared" ref="AQ26" si="273">IF(AND((AP26&gt;0),(AP$4&gt;0)),(AP26/AP$4*100),"")</f>
        <v/>
      </c>
      <c r="AR26" s="19"/>
      <c r="AS26" s="4" t="str">
        <f t="shared" ref="AS26" si="274">IF(AND((AR26&gt;0),(AR$4&gt;0)),(AR26/AR$4*100),"")</f>
        <v/>
      </c>
      <c r="AT26" s="19"/>
      <c r="AU26" s="4" t="str">
        <f t="shared" ref="AU26" si="275">IF(AND((AT26&gt;0),(AT$4&gt;0)),(AT26/AT$4*100),"")</f>
        <v/>
      </c>
      <c r="AV26" s="19"/>
      <c r="AW26" s="4" t="str">
        <f t="shared" ref="AW26" si="276">IF(AND((AV26&gt;0),(AV$4&gt;0)),(AV26/AV$4*100),"")</f>
        <v/>
      </c>
      <c r="AX26" s="19"/>
      <c r="AY26" s="4" t="str">
        <f t="shared" ref="AY26" si="277">IF(AND((AX26&gt;0),(AX$4&gt;0)),(AX26/AX$4*100),"")</f>
        <v/>
      </c>
      <c r="AZ26" s="19"/>
      <c r="BA26" s="4" t="str">
        <f t="shared" ref="BA26" si="278">IF(AND((AZ26&gt;0),(AZ$4&gt;0)),(AZ26/AZ$4*100),"")</f>
        <v/>
      </c>
      <c r="BB26" s="19"/>
      <c r="BC26" s="4" t="str">
        <f t="shared" ref="BC26" si="279">IF(AND((BB26&gt;0),(BB$4&gt;0)),(BB26/BB$4*100),"")</f>
        <v/>
      </c>
      <c r="BD26" s="19"/>
      <c r="BE26" s="4" t="str">
        <f t="shared" ref="BE26" si="280">IF(AND((BD26&gt;0),(BD$4&gt;0)),(BD26/BD$4*100),"")</f>
        <v/>
      </c>
      <c r="BF26" s="19"/>
      <c r="BG26" s="4" t="str">
        <f t="shared" ref="BG26" si="281">IF(AND((BF26&gt;0),(BF$4&gt;0)),(BF26/BF$4*100),"")</f>
        <v/>
      </c>
      <c r="BH26" s="19"/>
      <c r="BI26" s="4" t="str">
        <f t="shared" ref="BI26" si="282">IF(AND((BH26&gt;0),(BH$4&gt;0)),(BH26/BH$4*100),"")</f>
        <v/>
      </c>
      <c r="BK26" s="57" t="s">
        <v>30</v>
      </c>
      <c r="BL26" s="30">
        <f t="shared" si="16"/>
        <v>2</v>
      </c>
      <c r="BM26" s="31">
        <f t="shared" si="17"/>
        <v>2.2999999999999998</v>
      </c>
      <c r="BN26" s="32" t="str">
        <f t="shared" si="18"/>
        <v>–</v>
      </c>
      <c r="BO26" s="33">
        <f t="shared" si="19"/>
        <v>2.7</v>
      </c>
      <c r="BP26" s="34">
        <f t="shared" si="20"/>
        <v>3.7828947368421053</v>
      </c>
      <c r="BQ26" s="35" t="str">
        <f t="shared" si="41"/>
        <v>–</v>
      </c>
      <c r="BR26" s="36">
        <f t="shared" si="21"/>
        <v>4.0909090909090908</v>
      </c>
      <c r="BS26" s="37">
        <f t="shared" si="22"/>
        <v>2.5</v>
      </c>
      <c r="BT26" s="38">
        <f t="shared" si="42"/>
        <v>3.9369019138755981</v>
      </c>
      <c r="BU26" s="32">
        <f t="shared" si="23"/>
        <v>0.28284271247461928</v>
      </c>
      <c r="BV26" s="39">
        <f t="shared" si="43"/>
        <v>0.21779903846355969</v>
      </c>
      <c r="BW26" s="32">
        <f t="shared" si="24"/>
        <v>2.7</v>
      </c>
      <c r="BX26" s="35">
        <f t="shared" si="44"/>
        <v>4.0909090909090908</v>
      </c>
    </row>
    <row r="27" spans="1:76" ht="16.5" customHeight="1" x14ac:dyDescent="0.2">
      <c r="A27" s="10" t="s">
        <v>107</v>
      </c>
      <c r="B27" s="68">
        <f>IF(AND((B26&gt;0),(B25&gt;0)),(B26/B25),"")</f>
        <v>0.15697674418604654</v>
      </c>
      <c r="C27" s="4" t="s">
        <v>3</v>
      </c>
      <c r="D27" s="68">
        <f>IF(AND((D26&gt;0),(D25&gt;0)),(D26/D25),"")</f>
        <v>0.15436241610738252</v>
      </c>
      <c r="E27" s="4" t="s">
        <v>3</v>
      </c>
      <c r="F27" s="68" t="str">
        <f>IF(AND((F26&gt;0),(F25&gt;0)),(F26/F25),"")</f>
        <v/>
      </c>
      <c r="G27" s="4" t="s">
        <v>3</v>
      </c>
      <c r="H27" s="68" t="str">
        <f>IF(AND((H26&gt;0),(H25&gt;0)),(H26/H25),"")</f>
        <v/>
      </c>
      <c r="I27" s="4" t="s">
        <v>3</v>
      </c>
      <c r="J27" s="68" t="str">
        <f>IF(AND((J26&gt;0),(J25&gt;0)),(J26/J25),"")</f>
        <v/>
      </c>
      <c r="K27" s="4" t="s">
        <v>3</v>
      </c>
      <c r="L27" s="68" t="str">
        <f>IF(AND((L26&gt;0),(L25&gt;0)),(L26/L25),"")</f>
        <v/>
      </c>
      <c r="M27" s="4" t="s">
        <v>3</v>
      </c>
      <c r="N27" s="68" t="str">
        <f>IF(AND((N26&gt;0),(N25&gt;0)),(N26/N25),"")</f>
        <v/>
      </c>
      <c r="O27" s="4" t="s">
        <v>3</v>
      </c>
      <c r="P27" s="68" t="str">
        <f>IF(AND((P26&gt;0),(P25&gt;0)),(P26/P25),"")</f>
        <v/>
      </c>
      <c r="Q27" s="4" t="s">
        <v>3</v>
      </c>
      <c r="R27" s="68" t="str">
        <f>IF(AND((R26&gt;0),(R25&gt;0)),(R26/R25),"")</f>
        <v/>
      </c>
      <c r="S27" s="4" t="s">
        <v>3</v>
      </c>
      <c r="T27" s="68" t="str">
        <f>IF(AND((T26&gt;0),(T25&gt;0)),(T26/T25),"")</f>
        <v/>
      </c>
      <c r="U27" s="4" t="s">
        <v>3</v>
      </c>
      <c r="V27" s="68" t="str">
        <f>IF(AND((V26&gt;0),(V25&gt;0)),(V26/V25),"")</f>
        <v/>
      </c>
      <c r="W27" s="4" t="s">
        <v>3</v>
      </c>
      <c r="X27" s="68" t="str">
        <f>IF(AND((X26&gt;0),(X25&gt;0)),(X26/X25),"")</f>
        <v/>
      </c>
      <c r="Y27" s="4" t="s">
        <v>3</v>
      </c>
      <c r="Z27" s="68" t="str">
        <f>IF(AND((Z26&gt;0),(Z25&gt;0)),(Z26/Z25),"")</f>
        <v/>
      </c>
      <c r="AA27" s="4" t="s">
        <v>3</v>
      </c>
      <c r="AB27" s="68" t="str">
        <f>IF(AND((AB26&gt;0),(AB25&gt;0)),(AB26/AB25),"")</f>
        <v/>
      </c>
      <c r="AC27" s="4" t="s">
        <v>3</v>
      </c>
      <c r="AD27" s="68" t="str">
        <f t="shared" ref="AD27" si="283">IF(AND((AD26&gt;0),(AD25&gt;0)),(AD26/AD25),"")</f>
        <v/>
      </c>
      <c r="AE27" s="4" t="s">
        <v>3</v>
      </c>
      <c r="AF27" s="68" t="str">
        <f t="shared" ref="AF27" si="284">IF(AND((AF26&gt;0),(AF25&gt;0)),(AF26/AF25),"")</f>
        <v/>
      </c>
      <c r="AG27" s="4" t="s">
        <v>3</v>
      </c>
      <c r="AH27" s="68" t="str">
        <f t="shared" ref="AH27" si="285">IF(AND((AH26&gt;0),(AH25&gt;0)),(AH26/AH25),"")</f>
        <v/>
      </c>
      <c r="AI27" s="4" t="s">
        <v>3</v>
      </c>
      <c r="AJ27" s="68" t="str">
        <f t="shared" ref="AJ27" si="286">IF(AND((AJ26&gt;0),(AJ25&gt;0)),(AJ26/AJ25),"")</f>
        <v/>
      </c>
      <c r="AK27" s="4" t="s">
        <v>3</v>
      </c>
      <c r="AL27" s="68" t="str">
        <f t="shared" ref="AL27" si="287">IF(AND((AL26&gt;0),(AL25&gt;0)),(AL26/AL25),"")</f>
        <v/>
      </c>
      <c r="AM27" s="4" t="s">
        <v>3</v>
      </c>
      <c r="AN27" s="68" t="str">
        <f t="shared" ref="AN27" si="288">IF(AND((AN26&gt;0),(AN25&gt;0)),(AN26/AN25),"")</f>
        <v/>
      </c>
      <c r="AO27" s="4" t="s">
        <v>3</v>
      </c>
      <c r="AP27" s="68" t="str">
        <f t="shared" ref="AP27" si="289">IF(AND((AP26&gt;0),(AP25&gt;0)),(AP26/AP25),"")</f>
        <v/>
      </c>
      <c r="AQ27" s="4" t="s">
        <v>3</v>
      </c>
      <c r="AR27" s="68" t="str">
        <f t="shared" ref="AR27" si="290">IF(AND((AR26&gt;0),(AR25&gt;0)),(AR26/AR25),"")</f>
        <v/>
      </c>
      <c r="AS27" s="4" t="s">
        <v>3</v>
      </c>
      <c r="AT27" s="68" t="str">
        <f t="shared" ref="AT27" si="291">IF(AND((AT26&gt;0),(AT25&gt;0)),(AT26/AT25),"")</f>
        <v/>
      </c>
      <c r="AU27" s="4" t="s">
        <v>3</v>
      </c>
      <c r="AV27" s="68" t="str">
        <f t="shared" ref="AV27" si="292">IF(AND((AV26&gt;0),(AV25&gt;0)),(AV26/AV25),"")</f>
        <v/>
      </c>
      <c r="AW27" s="4" t="s">
        <v>3</v>
      </c>
      <c r="AX27" s="68" t="str">
        <f t="shared" ref="AX27" si="293">IF(AND((AX26&gt;0),(AX25&gt;0)),(AX26/AX25),"")</f>
        <v/>
      </c>
      <c r="AY27" s="4" t="s">
        <v>3</v>
      </c>
      <c r="AZ27" s="68" t="str">
        <f t="shared" ref="AZ27" si="294">IF(AND((AZ26&gt;0),(AZ25&gt;0)),(AZ26/AZ25),"")</f>
        <v/>
      </c>
      <c r="BA27" s="4" t="s">
        <v>3</v>
      </c>
      <c r="BB27" s="68" t="str">
        <f t="shared" ref="BB27" si="295">IF(AND((BB26&gt;0),(BB25&gt;0)),(BB26/BB25),"")</f>
        <v/>
      </c>
      <c r="BC27" s="4" t="s">
        <v>3</v>
      </c>
      <c r="BD27" s="68" t="str">
        <f t="shared" ref="BD27" si="296">IF(AND((BD26&gt;0),(BD25&gt;0)),(BD26/BD25),"")</f>
        <v/>
      </c>
      <c r="BE27" s="4" t="s">
        <v>3</v>
      </c>
      <c r="BF27" s="68" t="str">
        <f t="shared" ref="BF27" si="297">IF(AND((BF26&gt;0),(BF25&gt;0)),(BF26/BF25),"")</f>
        <v/>
      </c>
      <c r="BG27" s="4" t="s">
        <v>3</v>
      </c>
      <c r="BH27" s="68" t="str">
        <f t="shared" ref="BH27" si="298">IF(AND((BH26&gt;0),(BH25&gt;0)),(BH26/BH25),"")</f>
        <v/>
      </c>
      <c r="BI27" s="4" t="s">
        <v>3</v>
      </c>
      <c r="BK27" s="57" t="s">
        <v>31</v>
      </c>
      <c r="BL27" s="30">
        <f t="shared" si="16"/>
        <v>2</v>
      </c>
      <c r="BM27" s="40">
        <f t="shared" si="17"/>
        <v>0.15436241610738252</v>
      </c>
      <c r="BN27" s="22" t="str">
        <f t="shared" si="18"/>
        <v>–</v>
      </c>
      <c r="BO27" s="41">
        <f t="shared" si="19"/>
        <v>0.15697674418604654</v>
      </c>
      <c r="BP27" s="24" t="str">
        <f t="shared" si="20"/>
        <v/>
      </c>
      <c r="BQ27" s="6" t="s">
        <v>3</v>
      </c>
      <c r="BR27" s="26" t="str">
        <f t="shared" si="21"/>
        <v/>
      </c>
      <c r="BS27" s="42">
        <f t="shared" si="22"/>
        <v>0.15566958014671453</v>
      </c>
      <c r="BT27" s="28" t="s">
        <v>3</v>
      </c>
      <c r="BU27" s="43">
        <f t="shared" si="23"/>
        <v>1.8486091126697255E-3</v>
      </c>
      <c r="BV27" s="29" t="s">
        <v>3</v>
      </c>
      <c r="BW27" s="43">
        <f t="shared" si="24"/>
        <v>0.15697674418604654</v>
      </c>
      <c r="BX27" s="25" t="s">
        <v>3</v>
      </c>
    </row>
    <row r="28" spans="1:76" ht="16.5" customHeight="1" x14ac:dyDescent="0.2">
      <c r="A28" s="15" t="s">
        <v>106</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18</v>
      </c>
      <c r="BL28" s="30"/>
      <c r="BM28" s="21"/>
      <c r="BN28" s="22"/>
      <c r="BO28" s="23"/>
      <c r="BP28" s="24"/>
      <c r="BQ28" s="25"/>
      <c r="BR28" s="26"/>
      <c r="BS28" s="27"/>
      <c r="BT28" s="28"/>
      <c r="BU28" s="22"/>
      <c r="BV28" s="29"/>
      <c r="BW28" s="22"/>
      <c r="BX28" s="25"/>
    </row>
    <row r="29" spans="1:76" ht="16.5" customHeight="1" x14ac:dyDescent="0.2">
      <c r="A29" s="10" t="s">
        <v>29</v>
      </c>
      <c r="B29" s="19">
        <v>22.2</v>
      </c>
      <c r="C29" s="4">
        <f>IF(AND((B29&gt;0),(B$4&gt;0)),(B29/B$4*100),"")</f>
        <v>33.636363636363633</v>
      </c>
      <c r="D29" s="19">
        <v>19.2</v>
      </c>
      <c r="E29" s="4">
        <f>IF(AND((D29&gt;0),(D$4&gt;0)),(D29/D$4*100),"")</f>
        <v>31.578947368421051</v>
      </c>
      <c r="F29" s="19"/>
      <c r="G29" s="4" t="str">
        <f>IF(AND((F29&gt;0),(F$4&gt;0)),(F29/F$4*100),"")</f>
        <v/>
      </c>
      <c r="H29" s="19"/>
      <c r="I29" s="4" t="str">
        <f>IF(AND((H29&gt;0),(H$4&gt;0)),(H29/H$4*100),"")</f>
        <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 si="299">IF(AND((AD29&gt;0),(AD$4&gt;0)),(AD29/AD$4*100),"")</f>
        <v/>
      </c>
      <c r="AF29" s="19"/>
      <c r="AG29" s="4" t="str">
        <f t="shared" ref="AG29" si="300">IF(AND((AF29&gt;0),(AF$4&gt;0)),(AF29/AF$4*100),"")</f>
        <v/>
      </c>
      <c r="AH29" s="19"/>
      <c r="AI29" s="4" t="str">
        <f t="shared" ref="AI29" si="301">IF(AND((AH29&gt;0),(AH$4&gt;0)),(AH29/AH$4*100),"")</f>
        <v/>
      </c>
      <c r="AJ29" s="19"/>
      <c r="AK29" s="4" t="str">
        <f t="shared" ref="AK29" si="302">IF(AND((AJ29&gt;0),(AJ$4&gt;0)),(AJ29/AJ$4*100),"")</f>
        <v/>
      </c>
      <c r="AL29" s="19"/>
      <c r="AM29" s="4" t="str">
        <f t="shared" ref="AM29" si="303">IF(AND((AL29&gt;0),(AL$4&gt;0)),(AL29/AL$4*100),"")</f>
        <v/>
      </c>
      <c r="AN29" s="19"/>
      <c r="AO29" s="4" t="str">
        <f t="shared" ref="AO29" si="304">IF(AND((AN29&gt;0),(AN$4&gt;0)),(AN29/AN$4*100),"")</f>
        <v/>
      </c>
      <c r="AP29" s="19"/>
      <c r="AQ29" s="4" t="str">
        <f t="shared" ref="AQ29" si="305">IF(AND((AP29&gt;0),(AP$4&gt;0)),(AP29/AP$4*100),"")</f>
        <v/>
      </c>
      <c r="AR29" s="19"/>
      <c r="AS29" s="4" t="str">
        <f t="shared" ref="AS29" si="306">IF(AND((AR29&gt;0),(AR$4&gt;0)),(AR29/AR$4*100),"")</f>
        <v/>
      </c>
      <c r="AT29" s="19"/>
      <c r="AU29" s="4" t="str">
        <f t="shared" ref="AU29" si="307">IF(AND((AT29&gt;0),(AT$4&gt;0)),(AT29/AT$4*100),"")</f>
        <v/>
      </c>
      <c r="AV29" s="19"/>
      <c r="AW29" s="4" t="str">
        <f t="shared" ref="AW29" si="308">IF(AND((AV29&gt;0),(AV$4&gt;0)),(AV29/AV$4*100),"")</f>
        <v/>
      </c>
      <c r="AX29" s="19"/>
      <c r="AY29" s="4" t="str">
        <f t="shared" ref="AY29" si="309">IF(AND((AX29&gt;0),(AX$4&gt;0)),(AX29/AX$4*100),"")</f>
        <v/>
      </c>
      <c r="AZ29" s="19"/>
      <c r="BA29" s="4" t="str">
        <f t="shared" ref="BA29" si="310">IF(AND((AZ29&gt;0),(AZ$4&gt;0)),(AZ29/AZ$4*100),"")</f>
        <v/>
      </c>
      <c r="BB29" s="19"/>
      <c r="BC29" s="4" t="str">
        <f t="shared" ref="BC29" si="311">IF(AND((BB29&gt;0),(BB$4&gt;0)),(BB29/BB$4*100),"")</f>
        <v/>
      </c>
      <c r="BD29" s="19"/>
      <c r="BE29" s="4" t="str">
        <f t="shared" ref="BE29" si="312">IF(AND((BD29&gt;0),(BD$4&gt;0)),(BD29/BD$4*100),"")</f>
        <v/>
      </c>
      <c r="BF29" s="19"/>
      <c r="BG29" s="4" t="str">
        <f t="shared" ref="BG29" si="313">IF(AND((BF29&gt;0),(BF$4&gt;0)),(BF29/BF$4*100),"")</f>
        <v/>
      </c>
      <c r="BH29" s="19"/>
      <c r="BI29" s="4" t="str">
        <f t="shared" ref="BI29" si="314">IF(AND((BH29&gt;0),(BH$4&gt;0)),(BH29/BH$4*100),"")</f>
        <v/>
      </c>
      <c r="BK29" s="57" t="s">
        <v>29</v>
      </c>
      <c r="BL29" s="30">
        <f t="shared" si="16"/>
        <v>2</v>
      </c>
      <c r="BM29" s="31">
        <f t="shared" si="17"/>
        <v>19.2</v>
      </c>
      <c r="BN29" s="32" t="str">
        <f t="shared" si="18"/>
        <v>–</v>
      </c>
      <c r="BO29" s="33">
        <f t="shared" si="19"/>
        <v>22.2</v>
      </c>
      <c r="BP29" s="34">
        <f t="shared" si="20"/>
        <v>31.578947368421051</v>
      </c>
      <c r="BQ29" s="35" t="str">
        <f t="shared" si="41"/>
        <v>–</v>
      </c>
      <c r="BR29" s="36">
        <f t="shared" si="21"/>
        <v>33.636363636363633</v>
      </c>
      <c r="BS29" s="37">
        <f t="shared" si="22"/>
        <v>20.7</v>
      </c>
      <c r="BT29" s="38">
        <f t="shared" si="42"/>
        <v>32.60765550239234</v>
      </c>
      <c r="BU29" s="32">
        <f t="shared" si="23"/>
        <v>2.1213203435596424</v>
      </c>
      <c r="BV29" s="39">
        <f t="shared" si="43"/>
        <v>1.4548129947857185</v>
      </c>
      <c r="BW29" s="32">
        <f t="shared" si="24"/>
        <v>22.2</v>
      </c>
      <c r="BX29" s="35">
        <f t="shared" si="44"/>
        <v>33.636363636363633</v>
      </c>
    </row>
    <row r="30" spans="1:76" ht="16.5" customHeight="1" x14ac:dyDescent="0.2">
      <c r="A30" s="10" t="s">
        <v>30</v>
      </c>
      <c r="B30" s="19">
        <v>3.2</v>
      </c>
      <c r="C30" s="4">
        <f>IF(AND((B30&gt;0),(B$4&gt;0)),(B30/B$4*100),"")</f>
        <v>4.8484848484848486</v>
      </c>
      <c r="D30" s="19"/>
      <c r="E30" s="4" t="str">
        <f>IF(AND((D30&gt;0),(D$4&gt;0)),(D30/D$4*100),"")</f>
        <v/>
      </c>
      <c r="F30" s="19"/>
      <c r="G30" s="4" t="str">
        <f>IF(AND((F30&gt;0),(F$4&gt;0)),(F30/F$4*100),"")</f>
        <v/>
      </c>
      <c r="H30" s="19"/>
      <c r="I30" s="4" t="str">
        <f>IF(AND((H30&gt;0),(H$4&gt;0)),(H30/H$4*100),"")</f>
        <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ref="AE30" si="315">IF(AND((AD30&gt;0),(AD$4&gt;0)),(AD30/AD$4*100),"")</f>
        <v/>
      </c>
      <c r="AF30" s="19"/>
      <c r="AG30" s="4" t="str">
        <f t="shared" ref="AG30" si="316">IF(AND((AF30&gt;0),(AF$4&gt;0)),(AF30/AF$4*100),"")</f>
        <v/>
      </c>
      <c r="AH30" s="19"/>
      <c r="AI30" s="4" t="str">
        <f t="shared" ref="AI30" si="317">IF(AND((AH30&gt;0),(AH$4&gt;0)),(AH30/AH$4*100),"")</f>
        <v/>
      </c>
      <c r="AJ30" s="19"/>
      <c r="AK30" s="4" t="str">
        <f t="shared" ref="AK30" si="318">IF(AND((AJ30&gt;0),(AJ$4&gt;0)),(AJ30/AJ$4*100),"")</f>
        <v/>
      </c>
      <c r="AL30" s="19"/>
      <c r="AM30" s="4" t="str">
        <f t="shared" ref="AM30" si="319">IF(AND((AL30&gt;0),(AL$4&gt;0)),(AL30/AL$4*100),"")</f>
        <v/>
      </c>
      <c r="AN30" s="19"/>
      <c r="AO30" s="4" t="str">
        <f t="shared" ref="AO30" si="320">IF(AND((AN30&gt;0),(AN$4&gt;0)),(AN30/AN$4*100),"")</f>
        <v/>
      </c>
      <c r="AP30" s="19"/>
      <c r="AQ30" s="4" t="str">
        <f t="shared" ref="AQ30" si="321">IF(AND((AP30&gt;0),(AP$4&gt;0)),(AP30/AP$4*100),"")</f>
        <v/>
      </c>
      <c r="AR30" s="19"/>
      <c r="AS30" s="4" t="str">
        <f t="shared" ref="AS30" si="322">IF(AND((AR30&gt;0),(AR$4&gt;0)),(AR30/AR$4*100),"")</f>
        <v/>
      </c>
      <c r="AT30" s="19"/>
      <c r="AU30" s="4" t="str">
        <f t="shared" ref="AU30" si="323">IF(AND((AT30&gt;0),(AT$4&gt;0)),(AT30/AT$4*100),"")</f>
        <v/>
      </c>
      <c r="AV30" s="19"/>
      <c r="AW30" s="4" t="str">
        <f t="shared" ref="AW30" si="324">IF(AND((AV30&gt;0),(AV$4&gt;0)),(AV30/AV$4*100),"")</f>
        <v/>
      </c>
      <c r="AX30" s="19"/>
      <c r="AY30" s="4" t="str">
        <f t="shared" ref="AY30" si="325">IF(AND((AX30&gt;0),(AX$4&gt;0)),(AX30/AX$4*100),"")</f>
        <v/>
      </c>
      <c r="AZ30" s="19"/>
      <c r="BA30" s="4" t="str">
        <f t="shared" ref="BA30" si="326">IF(AND((AZ30&gt;0),(AZ$4&gt;0)),(AZ30/AZ$4*100),"")</f>
        <v/>
      </c>
      <c r="BB30" s="19"/>
      <c r="BC30" s="4" t="str">
        <f t="shared" ref="BC30" si="327">IF(AND((BB30&gt;0),(BB$4&gt;0)),(BB30/BB$4*100),"")</f>
        <v/>
      </c>
      <c r="BD30" s="19"/>
      <c r="BE30" s="4" t="str">
        <f t="shared" ref="BE30" si="328">IF(AND((BD30&gt;0),(BD$4&gt;0)),(BD30/BD$4*100),"")</f>
        <v/>
      </c>
      <c r="BF30" s="19"/>
      <c r="BG30" s="4" t="str">
        <f t="shared" ref="BG30" si="329">IF(AND((BF30&gt;0),(BF$4&gt;0)),(BF30/BF$4*100),"")</f>
        <v/>
      </c>
      <c r="BH30" s="19"/>
      <c r="BI30" s="4" t="str">
        <f t="shared" ref="BI30" si="330">IF(AND((BH30&gt;0),(BH$4&gt;0)),(BH30/BH$4*100),"")</f>
        <v/>
      </c>
      <c r="BK30" s="57" t="s">
        <v>30</v>
      </c>
      <c r="BL30" s="30">
        <f t="shared" si="16"/>
        <v>1</v>
      </c>
      <c r="BM30" s="31">
        <f t="shared" si="17"/>
        <v>3.2</v>
      </c>
      <c r="BN30" s="32" t="str">
        <f t="shared" si="18"/>
        <v>–</v>
      </c>
      <c r="BO30" s="33">
        <f t="shared" si="19"/>
        <v>3.2</v>
      </c>
      <c r="BP30" s="34">
        <f t="shared" si="20"/>
        <v>4.8484848484848486</v>
      </c>
      <c r="BQ30" s="35" t="str">
        <f t="shared" si="41"/>
        <v>–</v>
      </c>
      <c r="BR30" s="36">
        <f t="shared" si="21"/>
        <v>4.8484848484848486</v>
      </c>
      <c r="BS30" s="37">
        <f t="shared" si="22"/>
        <v>3.2</v>
      </c>
      <c r="BT30" s="38">
        <f t="shared" si="42"/>
        <v>4.8484848484848486</v>
      </c>
      <c r="BU30" s="32" t="str">
        <f t="shared" si="23"/>
        <v>?</v>
      </c>
      <c r="BV30" s="39" t="str">
        <f t="shared" si="43"/>
        <v>?</v>
      </c>
      <c r="BW30" s="32">
        <f t="shared" si="24"/>
        <v>3.2</v>
      </c>
      <c r="BX30" s="35">
        <f t="shared" si="44"/>
        <v>4.8484848484848486</v>
      </c>
    </row>
    <row r="31" spans="1:76" ht="16.5" customHeight="1" thickBot="1" x14ac:dyDescent="0.25">
      <c r="A31" s="10" t="s">
        <v>107</v>
      </c>
      <c r="B31" s="68">
        <f>IF(AND((B30&gt;0),(B29&gt;0)),(B30/B29),"")</f>
        <v>0.14414414414414414</v>
      </c>
      <c r="C31" s="4" t="s">
        <v>3</v>
      </c>
      <c r="D31" s="68" t="str">
        <f>IF(AND((D30&gt;0),(D29&gt;0)),(D30/D29),"")</f>
        <v/>
      </c>
      <c r="E31" s="4" t="s">
        <v>3</v>
      </c>
      <c r="F31" s="68" t="str">
        <f>IF(AND((F30&gt;0),(F29&gt;0)),(F30/F29),"")</f>
        <v/>
      </c>
      <c r="G31" s="4" t="s">
        <v>3</v>
      </c>
      <c r="H31" s="68" t="str">
        <f>IF(AND((H30&gt;0),(H29&gt;0)),(H30/H29),"")</f>
        <v/>
      </c>
      <c r="I31" s="4" t="s">
        <v>3</v>
      </c>
      <c r="J31" s="68" t="str">
        <f>IF(AND((J30&gt;0),(J29&gt;0)),(J30/J29),"")</f>
        <v/>
      </c>
      <c r="K31" s="4" t="s">
        <v>3</v>
      </c>
      <c r="L31" s="68" t="str">
        <f>IF(AND((L30&gt;0),(L29&gt;0)),(L30/L29),"")</f>
        <v/>
      </c>
      <c r="M31" s="4" t="s">
        <v>3</v>
      </c>
      <c r="N31" s="68" t="str">
        <f>IF(AND((N30&gt;0),(N29&gt;0)),(N30/N29),"")</f>
        <v/>
      </c>
      <c r="O31" s="4" t="s">
        <v>3</v>
      </c>
      <c r="P31" s="68" t="str">
        <f>IF(AND((P30&gt;0),(P29&gt;0)),(P30/P29),"")</f>
        <v/>
      </c>
      <c r="Q31" s="4" t="s">
        <v>3</v>
      </c>
      <c r="R31" s="68" t="str">
        <f>IF(AND((R30&gt;0),(R29&gt;0)),(R30/R29),"")</f>
        <v/>
      </c>
      <c r="S31" s="4" t="s">
        <v>3</v>
      </c>
      <c r="T31" s="68" t="str">
        <f>IF(AND((T30&gt;0),(T29&gt;0)),(T30/T29),"")</f>
        <v/>
      </c>
      <c r="U31" s="4" t="s">
        <v>3</v>
      </c>
      <c r="V31" s="68" t="str">
        <f>IF(AND((V30&gt;0),(V29&gt;0)),(V30/V29),"")</f>
        <v/>
      </c>
      <c r="W31" s="4" t="s">
        <v>3</v>
      </c>
      <c r="X31" s="68" t="str">
        <f>IF(AND((X30&gt;0),(X29&gt;0)),(X30/X29),"")</f>
        <v/>
      </c>
      <c r="Y31" s="4" t="s">
        <v>3</v>
      </c>
      <c r="Z31" s="68" t="str">
        <f>IF(AND((Z30&gt;0),(Z29&gt;0)),(Z30/Z29),"")</f>
        <v/>
      </c>
      <c r="AA31" s="4" t="s">
        <v>3</v>
      </c>
      <c r="AB31" s="68" t="str">
        <f>IF(AND((AB30&gt;0),(AB29&gt;0)),(AB30/AB29),"")</f>
        <v/>
      </c>
      <c r="AC31" s="4" t="s">
        <v>3</v>
      </c>
      <c r="AD31" s="68" t="str">
        <f t="shared" ref="AD31" si="331">IF(AND((AD30&gt;0),(AD29&gt;0)),(AD30/AD29),"")</f>
        <v/>
      </c>
      <c r="AE31" s="4" t="s">
        <v>3</v>
      </c>
      <c r="AF31" s="68" t="str">
        <f t="shared" ref="AF31" si="332">IF(AND((AF30&gt;0),(AF29&gt;0)),(AF30/AF29),"")</f>
        <v/>
      </c>
      <c r="AG31" s="4" t="s">
        <v>3</v>
      </c>
      <c r="AH31" s="68" t="str">
        <f t="shared" ref="AH31" si="333">IF(AND((AH30&gt;0),(AH29&gt;0)),(AH30/AH29),"")</f>
        <v/>
      </c>
      <c r="AI31" s="4" t="s">
        <v>3</v>
      </c>
      <c r="AJ31" s="68" t="str">
        <f t="shared" ref="AJ31" si="334">IF(AND((AJ30&gt;0),(AJ29&gt;0)),(AJ30/AJ29),"")</f>
        <v/>
      </c>
      <c r="AK31" s="4" t="s">
        <v>3</v>
      </c>
      <c r="AL31" s="68" t="str">
        <f t="shared" ref="AL31" si="335">IF(AND((AL30&gt;0),(AL29&gt;0)),(AL30/AL29),"")</f>
        <v/>
      </c>
      <c r="AM31" s="4" t="s">
        <v>3</v>
      </c>
      <c r="AN31" s="68" t="str">
        <f t="shared" ref="AN31" si="336">IF(AND((AN30&gt;0),(AN29&gt;0)),(AN30/AN29),"")</f>
        <v/>
      </c>
      <c r="AO31" s="4" t="s">
        <v>3</v>
      </c>
      <c r="AP31" s="68" t="str">
        <f t="shared" ref="AP31" si="337">IF(AND((AP30&gt;0),(AP29&gt;0)),(AP30/AP29),"")</f>
        <v/>
      </c>
      <c r="AQ31" s="4" t="s">
        <v>3</v>
      </c>
      <c r="AR31" s="68" t="str">
        <f t="shared" ref="AR31" si="338">IF(AND((AR30&gt;0),(AR29&gt;0)),(AR30/AR29),"")</f>
        <v/>
      </c>
      <c r="AS31" s="4" t="s">
        <v>3</v>
      </c>
      <c r="AT31" s="68" t="str">
        <f t="shared" ref="AT31" si="339">IF(AND((AT30&gt;0),(AT29&gt;0)),(AT30/AT29),"")</f>
        <v/>
      </c>
      <c r="AU31" s="4" t="s">
        <v>3</v>
      </c>
      <c r="AV31" s="68" t="str">
        <f t="shared" ref="AV31" si="340">IF(AND((AV30&gt;0),(AV29&gt;0)),(AV30/AV29),"")</f>
        <v/>
      </c>
      <c r="AW31" s="4" t="s">
        <v>3</v>
      </c>
      <c r="AX31" s="68" t="str">
        <f t="shared" ref="AX31" si="341">IF(AND((AX30&gt;0),(AX29&gt;0)),(AX30/AX29),"")</f>
        <v/>
      </c>
      <c r="AY31" s="4" t="s">
        <v>3</v>
      </c>
      <c r="AZ31" s="68" t="str">
        <f t="shared" ref="AZ31" si="342">IF(AND((AZ30&gt;0),(AZ29&gt;0)),(AZ30/AZ29),"")</f>
        <v/>
      </c>
      <c r="BA31" s="4" t="s">
        <v>3</v>
      </c>
      <c r="BB31" s="68" t="str">
        <f t="shared" ref="BB31" si="343">IF(AND((BB30&gt;0),(BB29&gt;0)),(BB30/BB29),"")</f>
        <v/>
      </c>
      <c r="BC31" s="4" t="s">
        <v>3</v>
      </c>
      <c r="BD31" s="68" t="str">
        <f t="shared" ref="BD31" si="344">IF(AND((BD30&gt;0),(BD29&gt;0)),(BD30/BD29),"")</f>
        <v/>
      </c>
      <c r="BE31" s="4" t="s">
        <v>3</v>
      </c>
      <c r="BF31" s="68" t="str">
        <f t="shared" ref="BF31" si="345">IF(AND((BF30&gt;0),(BF29&gt;0)),(BF30/BF29),"")</f>
        <v/>
      </c>
      <c r="BG31" s="4" t="s">
        <v>3</v>
      </c>
      <c r="BH31" s="68" t="str">
        <f t="shared" ref="BH31" si="346">IF(AND((BH30&gt;0),(BH29&gt;0)),(BH30/BH29),"")</f>
        <v/>
      </c>
      <c r="BI31" s="4" t="s">
        <v>3</v>
      </c>
      <c r="BK31" s="58" t="s">
        <v>31</v>
      </c>
      <c r="BL31" s="44">
        <f t="shared" si="16"/>
        <v>1</v>
      </c>
      <c r="BM31" s="45">
        <f t="shared" si="17"/>
        <v>0.14414414414414414</v>
      </c>
      <c r="BN31" s="46" t="str">
        <f t="shared" si="18"/>
        <v>–</v>
      </c>
      <c r="BO31" s="47">
        <f t="shared" si="19"/>
        <v>0.14414414414414414</v>
      </c>
      <c r="BP31" s="48" t="str">
        <f t="shared" si="20"/>
        <v/>
      </c>
      <c r="BQ31" s="49" t="s">
        <v>3</v>
      </c>
      <c r="BR31" s="50" t="str">
        <f t="shared" si="21"/>
        <v/>
      </c>
      <c r="BS31" s="51">
        <f t="shared" si="22"/>
        <v>0.14414414414414414</v>
      </c>
      <c r="BT31" s="52" t="s">
        <v>3</v>
      </c>
      <c r="BU31" s="53" t="str">
        <f t="shared" si="23"/>
        <v>?</v>
      </c>
      <c r="BV31" s="54" t="s">
        <v>3</v>
      </c>
      <c r="BW31" s="53">
        <f t="shared" si="24"/>
        <v>0.14414414414414414</v>
      </c>
      <c r="BX31" s="49" t="s">
        <v>3</v>
      </c>
    </row>
    <row r="32" spans="1:76" s="90" customFormat="1" x14ac:dyDescent="0.2">
      <c r="A32" s="85"/>
      <c r="B32" s="86"/>
      <c r="C32" s="87"/>
      <c r="D32" s="88"/>
      <c r="E32" s="89"/>
      <c r="F32" s="88"/>
      <c r="G32" s="89"/>
      <c r="H32" s="88"/>
      <c r="I32" s="89"/>
      <c r="J32" s="88"/>
      <c r="K32" s="89"/>
      <c r="L32" s="88"/>
      <c r="M32" s="89"/>
      <c r="N32" s="88"/>
      <c r="O32" s="89"/>
      <c r="P32" s="88"/>
      <c r="Q32" s="89"/>
      <c r="R32" s="88"/>
      <c r="S32" s="89"/>
      <c r="T32" s="88"/>
      <c r="U32" s="89"/>
      <c r="V32" s="88"/>
      <c r="W32" s="89"/>
      <c r="X32" s="88"/>
      <c r="Y32" s="89"/>
      <c r="Z32" s="88"/>
      <c r="AA32" s="89"/>
      <c r="AB32" s="88"/>
      <c r="AC32" s="89"/>
      <c r="AD32" s="88"/>
      <c r="AE32" s="89"/>
      <c r="AF32" s="88"/>
      <c r="AG32" s="89"/>
      <c r="AH32" s="88"/>
      <c r="AI32" s="89"/>
      <c r="AJ32" s="88"/>
      <c r="AK32" s="89"/>
      <c r="AL32" s="88"/>
      <c r="AM32" s="89"/>
      <c r="AN32" s="88"/>
      <c r="AO32" s="89"/>
      <c r="AP32" s="88"/>
      <c r="AQ32" s="89"/>
      <c r="AR32" s="88"/>
      <c r="AS32" s="89"/>
      <c r="AT32" s="88"/>
      <c r="AU32" s="89"/>
      <c r="AV32" s="88"/>
      <c r="AW32" s="89"/>
      <c r="AX32" s="88"/>
      <c r="AY32" s="89"/>
      <c r="AZ32" s="88"/>
      <c r="BA32" s="89"/>
      <c r="BB32" s="88"/>
      <c r="BC32" s="89"/>
      <c r="BD32" s="88"/>
      <c r="BE32" s="89"/>
      <c r="BF32" s="88"/>
      <c r="BG32" s="89"/>
      <c r="BH32" s="88"/>
      <c r="BI32" s="89"/>
      <c r="BK32" s="91"/>
      <c r="BL32" s="92"/>
      <c r="BM32" s="93"/>
      <c r="BN32" s="84"/>
      <c r="BO32" s="94"/>
      <c r="BP32" s="95"/>
      <c r="BQ32" s="96"/>
      <c r="BR32" s="97"/>
      <c r="BS32" s="98"/>
      <c r="BT32" s="96"/>
      <c r="BU32" s="98"/>
      <c r="BV32" s="96"/>
      <c r="BW32" s="98"/>
      <c r="BX32" s="96"/>
    </row>
  </sheetData>
  <sheetProtection formatCells="0" formatColumns="0" formatRows="0" insertColumns="0" insertRows="0" deleteColumns="0" deleteRows="0"/>
  <mergeCells count="38">
    <mergeCell ref="BS1:BT1"/>
    <mergeCell ref="BU1:BV1"/>
    <mergeCell ref="BW1:BX1"/>
    <mergeCell ref="BM2:BO2"/>
    <mergeCell ref="BP2:BR2"/>
    <mergeCell ref="BM1:BR1"/>
    <mergeCell ref="BK1:BK2"/>
    <mergeCell ref="BL1:BL2"/>
    <mergeCell ref="AD1:AE1"/>
    <mergeCell ref="AF1:AG1"/>
    <mergeCell ref="AH1:AI1"/>
    <mergeCell ref="AJ1:AK1"/>
    <mergeCell ref="AL1:AM1"/>
    <mergeCell ref="AN1:AO1"/>
    <mergeCell ref="AP1:AQ1"/>
    <mergeCell ref="AR1:AS1"/>
    <mergeCell ref="AT1:AU1"/>
    <mergeCell ref="AV1:AW1"/>
    <mergeCell ref="AX1:AY1"/>
    <mergeCell ref="BF1:BG1"/>
    <mergeCell ref="BH1:BI1"/>
    <mergeCell ref="BB1:BC1"/>
    <mergeCell ref="V1:W1"/>
    <mergeCell ref="B1:C1"/>
    <mergeCell ref="D1:E1"/>
    <mergeCell ref="F1:G1"/>
    <mergeCell ref="H1:I1"/>
    <mergeCell ref="J1:K1"/>
    <mergeCell ref="L1:M1"/>
    <mergeCell ref="N1:O1"/>
    <mergeCell ref="P1:Q1"/>
    <mergeCell ref="R1:S1"/>
    <mergeCell ref="T1:U1"/>
    <mergeCell ref="BD1:BE1"/>
    <mergeCell ref="Z1:AA1"/>
    <mergeCell ref="AB1:AC1"/>
    <mergeCell ref="AZ1:BA1"/>
    <mergeCell ref="X1:Y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X49"/>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6.5" customHeight="1" x14ac:dyDescent="0.2">
      <c r="A1" s="5" t="s">
        <v>13</v>
      </c>
      <c r="B1" s="134" t="s">
        <v>10</v>
      </c>
      <c r="C1" s="134"/>
      <c r="D1" s="134">
        <v>2</v>
      </c>
      <c r="E1" s="134"/>
      <c r="F1" s="134">
        <v>3</v>
      </c>
      <c r="G1" s="134"/>
      <c r="H1" s="134">
        <v>4</v>
      </c>
      <c r="I1" s="134"/>
      <c r="J1" s="134">
        <v>5</v>
      </c>
      <c r="K1" s="134"/>
      <c r="L1" s="134">
        <v>6</v>
      </c>
      <c r="M1" s="134"/>
      <c r="N1" s="134">
        <v>7</v>
      </c>
      <c r="O1" s="134"/>
      <c r="P1" s="134">
        <v>8</v>
      </c>
      <c r="Q1" s="134"/>
      <c r="R1" s="134">
        <v>9</v>
      </c>
      <c r="S1" s="134"/>
      <c r="T1" s="134">
        <v>10</v>
      </c>
      <c r="U1" s="134"/>
      <c r="V1" s="134">
        <v>11</v>
      </c>
      <c r="W1" s="134"/>
      <c r="X1" s="133">
        <v>12</v>
      </c>
      <c r="Y1" s="133"/>
      <c r="Z1" s="133">
        <v>13</v>
      </c>
      <c r="AA1" s="133"/>
      <c r="AB1" s="133">
        <v>14</v>
      </c>
      <c r="AC1" s="133"/>
      <c r="AD1" s="133">
        <v>15</v>
      </c>
      <c r="AE1" s="133"/>
      <c r="AF1" s="133">
        <v>16</v>
      </c>
      <c r="AG1" s="133"/>
      <c r="AH1" s="133">
        <v>17</v>
      </c>
      <c r="AI1" s="133"/>
      <c r="AJ1" s="133">
        <v>18</v>
      </c>
      <c r="AK1" s="133"/>
      <c r="AL1" s="133">
        <v>19</v>
      </c>
      <c r="AM1" s="133"/>
      <c r="AN1" s="133">
        <v>20</v>
      </c>
      <c r="AO1" s="133"/>
      <c r="AP1" s="133">
        <v>21</v>
      </c>
      <c r="AQ1" s="133"/>
      <c r="AR1" s="133">
        <v>22</v>
      </c>
      <c r="AS1" s="133"/>
      <c r="AT1" s="133">
        <v>23</v>
      </c>
      <c r="AU1" s="133"/>
      <c r="AV1" s="133">
        <v>24</v>
      </c>
      <c r="AW1" s="133"/>
      <c r="AX1" s="133">
        <v>25</v>
      </c>
      <c r="AY1" s="133"/>
      <c r="AZ1" s="133">
        <v>26</v>
      </c>
      <c r="BA1" s="133"/>
      <c r="BB1" s="133">
        <v>27</v>
      </c>
      <c r="BC1" s="133"/>
      <c r="BD1" s="133">
        <v>28</v>
      </c>
      <c r="BE1" s="133"/>
      <c r="BF1" s="133">
        <v>29</v>
      </c>
      <c r="BG1" s="133"/>
      <c r="BH1" s="133">
        <v>30</v>
      </c>
      <c r="BI1" s="133"/>
      <c r="BK1" s="135" t="s">
        <v>11</v>
      </c>
      <c r="BL1" s="137" t="s">
        <v>2</v>
      </c>
      <c r="BM1" s="139" t="s">
        <v>12</v>
      </c>
      <c r="BN1" s="139"/>
      <c r="BO1" s="139"/>
      <c r="BP1" s="139"/>
      <c r="BQ1" s="139"/>
      <c r="BR1" s="140"/>
      <c r="BS1" s="139" t="s">
        <v>0</v>
      </c>
      <c r="BT1" s="140"/>
      <c r="BU1" s="139" t="s">
        <v>1</v>
      </c>
      <c r="BV1" s="141"/>
      <c r="BW1" s="139" t="s">
        <v>9</v>
      </c>
      <c r="BX1" s="139"/>
    </row>
    <row r="2" spans="1:76" ht="16.5" customHeight="1" x14ac:dyDescent="0.2">
      <c r="A2" s="7" t="s">
        <v>11</v>
      </c>
      <c r="B2" s="8" t="s">
        <v>14</v>
      </c>
      <c r="C2" s="9" t="s">
        <v>46</v>
      </c>
      <c r="D2" s="8" t="s">
        <v>14</v>
      </c>
      <c r="E2" s="9" t="s">
        <v>46</v>
      </c>
      <c r="F2" s="8" t="s">
        <v>14</v>
      </c>
      <c r="G2" s="9" t="s">
        <v>46</v>
      </c>
      <c r="H2" s="8" t="s">
        <v>14</v>
      </c>
      <c r="I2" s="9" t="s">
        <v>46</v>
      </c>
      <c r="J2" s="8" t="s">
        <v>14</v>
      </c>
      <c r="K2" s="9" t="s">
        <v>46</v>
      </c>
      <c r="L2" s="8" t="s">
        <v>14</v>
      </c>
      <c r="M2" s="9" t="s">
        <v>46</v>
      </c>
      <c r="N2" s="8" t="s">
        <v>14</v>
      </c>
      <c r="O2" s="9" t="s">
        <v>46</v>
      </c>
      <c r="P2" s="8" t="s">
        <v>14</v>
      </c>
      <c r="Q2" s="9" t="s">
        <v>46</v>
      </c>
      <c r="R2" s="8" t="s">
        <v>14</v>
      </c>
      <c r="S2" s="9" t="s">
        <v>46</v>
      </c>
      <c r="T2" s="8" t="s">
        <v>14</v>
      </c>
      <c r="U2" s="9" t="s">
        <v>46</v>
      </c>
      <c r="V2" s="8" t="s">
        <v>14</v>
      </c>
      <c r="W2" s="9" t="s">
        <v>46</v>
      </c>
      <c r="X2" s="8" t="s">
        <v>14</v>
      </c>
      <c r="Y2" s="9" t="s">
        <v>46</v>
      </c>
      <c r="Z2" s="8" t="s">
        <v>14</v>
      </c>
      <c r="AA2" s="9" t="s">
        <v>46</v>
      </c>
      <c r="AB2" s="8" t="s">
        <v>14</v>
      </c>
      <c r="AC2" s="9" t="s">
        <v>46</v>
      </c>
      <c r="AD2" s="8" t="s">
        <v>14</v>
      </c>
      <c r="AE2" s="9" t="s">
        <v>46</v>
      </c>
      <c r="AF2" s="8" t="s">
        <v>14</v>
      </c>
      <c r="AG2" s="9" t="s">
        <v>46</v>
      </c>
      <c r="AH2" s="8" t="s">
        <v>14</v>
      </c>
      <c r="AI2" s="9" t="s">
        <v>46</v>
      </c>
      <c r="AJ2" s="8" t="s">
        <v>14</v>
      </c>
      <c r="AK2" s="9" t="s">
        <v>46</v>
      </c>
      <c r="AL2" s="8" t="s">
        <v>14</v>
      </c>
      <c r="AM2" s="9" t="s">
        <v>46</v>
      </c>
      <c r="AN2" s="8" t="s">
        <v>14</v>
      </c>
      <c r="AO2" s="9" t="s">
        <v>46</v>
      </c>
      <c r="AP2" s="8" t="s">
        <v>14</v>
      </c>
      <c r="AQ2" s="9" t="s">
        <v>46</v>
      </c>
      <c r="AR2" s="8" t="s">
        <v>14</v>
      </c>
      <c r="AS2" s="9" t="s">
        <v>46</v>
      </c>
      <c r="AT2" s="8" t="s">
        <v>14</v>
      </c>
      <c r="AU2" s="9" t="s">
        <v>46</v>
      </c>
      <c r="AV2" s="8" t="s">
        <v>14</v>
      </c>
      <c r="AW2" s="9" t="s">
        <v>46</v>
      </c>
      <c r="AX2" s="8" t="s">
        <v>14</v>
      </c>
      <c r="AY2" s="9" t="s">
        <v>46</v>
      </c>
      <c r="AZ2" s="8" t="s">
        <v>14</v>
      </c>
      <c r="BA2" s="9" t="s">
        <v>46</v>
      </c>
      <c r="BB2" s="8" t="s">
        <v>14</v>
      </c>
      <c r="BC2" s="9" t="s">
        <v>46</v>
      </c>
      <c r="BD2" s="8" t="s">
        <v>14</v>
      </c>
      <c r="BE2" s="9" t="s">
        <v>46</v>
      </c>
      <c r="BF2" s="8" t="s">
        <v>14</v>
      </c>
      <c r="BG2" s="9" t="s">
        <v>46</v>
      </c>
      <c r="BH2" s="8" t="s">
        <v>14</v>
      </c>
      <c r="BI2" s="9" t="s">
        <v>46</v>
      </c>
      <c r="BK2" s="136"/>
      <c r="BL2" s="138"/>
      <c r="BM2" s="142" t="s">
        <v>14</v>
      </c>
      <c r="BN2" s="142"/>
      <c r="BO2" s="142"/>
      <c r="BP2" s="143" t="s">
        <v>46</v>
      </c>
      <c r="BQ2" s="143"/>
      <c r="BR2" s="144"/>
      <c r="BS2" s="104" t="s">
        <v>14</v>
      </c>
      <c r="BT2" s="106" t="s">
        <v>46</v>
      </c>
      <c r="BU2" s="104" t="s">
        <v>14</v>
      </c>
      <c r="BV2" s="61" t="s">
        <v>46</v>
      </c>
      <c r="BW2" s="104" t="s">
        <v>14</v>
      </c>
      <c r="BX2" s="105" t="s">
        <v>46</v>
      </c>
    </row>
    <row r="3" spans="1:76" ht="16.5" customHeight="1" x14ac:dyDescent="0.2">
      <c r="A3" s="10" t="s">
        <v>4</v>
      </c>
      <c r="B3" s="11"/>
      <c r="C3" s="1" t="str">
        <f>IF(AND((B3&gt;0),(B$4&gt;0)),(B3/B$4*100),"")</f>
        <v/>
      </c>
      <c r="D3" s="11"/>
      <c r="E3" s="1" t="str">
        <f>IF(AND((D3&gt;0),(D$4&gt;0)),(D3/D$4*100),"")</f>
        <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0</v>
      </c>
      <c r="BM3" s="21" t="str">
        <f>IF(SUM(B3,D3,F3,H3,J3,L3,N3,P3,R3,T3,V3,X3,Z3,AB3,AD3,AF3,AH3,AJ3,AL3,AN3,AP3,AR3,AT3,AV3,AX3,AZ3,BB3,BD3,BF3,BH3)&gt;0,MIN(B3,D3,F3,H3,J3,L3,N3,P3,R3,T3,V3,X3,Z3,AB3,AD3,AF3,AH3,AJ3,AL3,AN3,AP3,AR3,AT3,AV3,AX3,AZ3,BB3,BD3,BF3,BH3),"")</f>
        <v/>
      </c>
      <c r="BN3" s="22" t="str">
        <f>IF(COUNT(BM3)&gt;0,"–","?")</f>
        <v>?</v>
      </c>
      <c r="BO3" s="23" t="str">
        <f>IF(SUM(B3,D3,F3,H3,J3,L3,N3,P3,R3,T3,V3,X3,Z3,AB3,AD3,AF3,AH3,AJ3,AL3,AN3,AP3,AR3,AT3,AV3,AX3,AZ3,BB3,BD3,BF3,BH3)&gt;0,MAX(B3,D3,F3,H3,J3,L3,N3,P3,R3,T3,V3,X3,Z3,AB3,AD3,AF3,AH3,AJ3,AL3,AN3,AP3,AR3,AT3,AV3,AX3,AZ3,BB3,BD3,BF3,BH3),"")</f>
        <v/>
      </c>
      <c r="BP3" s="24" t="str">
        <f>IF(SUM(C3,E3,G3,I3,K3,M3,O3,Q3,S3,U3,W3,Y3,AA3,AC3,AE3,AG3,AI3,AK3,AM3,AO3,AQ3,AS3,AU3,AW3,AY3,BA3,BC3,BE3,BG3,BI3)&gt;0,MIN(C3,E3,G3,I3,K3,M3,O3,Q3,S3,U3,W3,Y3,AA3,AC3,AE3,AG3,AI3,AK3,AM3,AO3,AQ3,AS3,AU3,AW3,AY3,BA3,BC3,BE3,BG3,BI3),"")</f>
        <v/>
      </c>
      <c r="BQ3" s="25" t="str">
        <f>IF(COUNT(BP3)&gt;0,"–","?")</f>
        <v>?</v>
      </c>
      <c r="BR3" s="26" t="str">
        <f>IF(SUM(C3,E3,G3,I3,K3,M3,O3,Q3,S3,U3,W3,Y3,AA3,AC3,AE3,AG3,AI3,AK3,AM3,AO3,AQ3,AS3,AU3,AW3,AY3,BA3,BC3,BE3,BG3,BI3)&gt;0,MAX(C3,E3,G3,I3,K3,M3,O3,Q3,S3,U3,W3,Y3,AA3,AC3,AE3,AG3,AI3,AK3,AM3,AO3,AQ3,AS3,AU3,AW3,AY3,BA3,BC3,BE3,BG3,BI3),"")</f>
        <v/>
      </c>
      <c r="BS3" s="27" t="str">
        <f>IF(SUM(B3,D3,F3,H3,J3,L3,N3,P3,R3,T3,V3,X3,Z3,AB3,AD3,AF3,AH3,AJ3,AL3,AN3,AP3,AR3,AT3,AV3,AX3,AZ3,BB3,BD3,BF3,BH3)&gt;0,AVERAGE(B3,D3,F3,H3,J3,L3,N3,P3,R3,T3,V3,X3,Z3,AB3,AD3,AF3,AH3,AJ3,AL3,AN3,AP3,AR3,AT3,AV3,AX3,AZ3,BB3,BD3,BF3,BH3),"?")</f>
        <v>?</v>
      </c>
      <c r="BT3" s="28" t="str">
        <f>IF(SUM(C3,E3,G3,I3,K3,M3,O3,Q3,S3,U3,W3,Y3,AA3,AC3,AE3,AG3,AI3,AK3,AM3,AO3,AQ3,AS3,AU3,AW3,AY3,BA3,BC3,BE3,BG3,BI3)&gt;0,AVERAGE(C3,E3,G3,I3,K3,M3,O3,Q3,S3,U3,W3,Y3,AA3,AC3,AE3,AG3,AI3,AK3,AM3,AO3,AQ3,AS3,AU3,AW3,AY3,BA3,BC3,BE3,BG3,BI3),"?")</f>
        <v>?</v>
      </c>
      <c r="BU3" s="22" t="str">
        <f>IF(COUNT(B3,D3,F3,H3,J3,L3,N3,P3,R3,T3,V3,X3,Z3,AB3,AD3,AF3,AH3,AJ3,AL3,AN3,AP3,AR3,AT3,AV3,AX3,AZ3,BB3,BD3,BF3,BH3)&gt;1,STDEV(B3,D3,F3,H3,J3,L3,N3,P3,R3,T3,V3,X3,Z3,AB3,AD3,AF3,AH3,AJ3,AL3,AN3,AP3,AR3,AT3,AV3,AX3,AZ3,BB3,BD3,BF3,BH3),"?")</f>
        <v>?</v>
      </c>
      <c r="BV3" s="29" t="str">
        <f>IF(COUNT(C3,E3,G3,I3,K3,M3,O3,Q3,S3,U3,W3,Y3,AA3,AC3,AE3,AG3,AI3,AK3,AM3,AO3,AQ3,AS3,AU3,AW3,AY3,BA3,BC3,BE3,BG3,BI3)&gt;1,STDEV(C3,E3,G3,I3,K3,M3,O3,Q3,S3,U3,W3,Y3,AA3,AC3,AE3,AG3,AI3,AK3,AM3,AO3,AQ3,AS3,AU3,AW3,AY3,BA3,BC3,BE3,BG3,BI3),"?")</f>
        <v>?</v>
      </c>
      <c r="BW3" s="22" t="str">
        <f>IF(COUNT(B3)&gt;0,B3,"?")</f>
        <v>?</v>
      </c>
      <c r="BX3" s="25" t="str">
        <f>IF(COUNT(C3)&gt;0,C3,"?")</f>
        <v>?</v>
      </c>
    </row>
    <row r="4" spans="1:76" ht="16.5" customHeight="1" x14ac:dyDescent="0.2">
      <c r="A4" s="13" t="s">
        <v>28</v>
      </c>
      <c r="B4" s="14"/>
      <c r="C4" s="2" t="s">
        <v>3</v>
      </c>
      <c r="D4" s="14"/>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47" si="16">COUNT(B4,D4,F4,H4,J4,L4,N4,P4,R4,T4,V4,X4,Z4,AB4,AD4,AF4,AH4,AJ4,AL4,AN4,AP4,AR4,AT4,AV4,AX4,AZ4,BB4,BD4,BF4,BH4)</f>
        <v>0</v>
      </c>
      <c r="BM4" s="31" t="str">
        <f t="shared" ref="BM4:BM47" si="17">IF(SUM(B4,D4,F4,H4,J4,L4,N4,P4,R4,T4,V4,X4,Z4,AB4,AD4,AF4,AH4,AJ4,AL4,AN4,AP4,AR4,AT4,AV4,AX4,AZ4,BB4,BD4,BF4,BH4)&gt;0,MIN(B4,D4,F4,H4,J4,L4,N4,P4,R4,T4,V4,X4,Z4,AB4,AD4,AF4,AH4,AJ4,AL4,AN4,AP4,AR4,AT4,AV4,AX4,AZ4,BB4,BD4,BF4,BH4),"")</f>
        <v/>
      </c>
      <c r="BN4" s="32" t="str">
        <f t="shared" ref="BN4:BN47" si="18">IF(COUNT(BM4)&gt;0,"–","?")</f>
        <v>?</v>
      </c>
      <c r="BO4" s="33" t="str">
        <f t="shared" ref="BO4:BO47" si="19">IF(SUM(B4,D4,F4,H4,J4,L4,N4,P4,R4,T4,V4,X4,Z4,AB4,AD4,AF4,AH4,AJ4,AL4,AN4,AP4,AR4,AT4,AV4,AX4,AZ4,BB4,BD4,BF4,BH4)&gt;0,MAX(B4,D4,F4,H4,J4,L4,N4,P4,R4,T4,V4,X4,Z4,AB4,AD4,AF4,AH4,AJ4,AL4,AN4,AP4,AR4,AT4,AV4,AX4,AZ4,BB4,BD4,BF4,BH4),"")</f>
        <v/>
      </c>
      <c r="BP4" s="34" t="str">
        <f t="shared" ref="BP4:BP47" si="20">IF(SUM(C4,E4,G4,I4,K4,M4,O4,Q4,S4,U4,W4,Y4,AA4,AC4,AE4,AG4,AI4,AK4,AM4,AO4,AQ4,AS4,AU4,AW4,AY4,BA4,BC4,BE4,BG4,BI4)&gt;0,MIN(C4,E4,G4,I4,K4,M4,O4,Q4,S4,U4,W4,Y4,AA4,AC4,AE4,AG4,AI4,AK4,AM4,AO4,AQ4,AS4,AU4,AW4,AY4,BA4,BC4,BE4,BG4,BI4),"")</f>
        <v/>
      </c>
      <c r="BQ4" s="6" t="s">
        <v>3</v>
      </c>
      <c r="BR4" s="36" t="str">
        <f t="shared" ref="BR4:BR47" si="21">IF(SUM(C4,E4,G4,I4,K4,M4,O4,Q4,S4,U4,W4,Y4,AA4,AC4,AE4,AG4,AI4,AK4,AM4,AO4,AQ4,AS4,AU4,AW4,AY4,BA4,BC4,BE4,BG4,BI4)&gt;0,MAX(C4,E4,G4,I4,K4,M4,O4,Q4,S4,U4,W4,Y4,AA4,AC4,AE4,AG4,AI4,AK4,AM4,AO4,AQ4,AS4,AU4,AW4,AY4,BA4,BC4,BE4,BG4,BI4),"")</f>
        <v/>
      </c>
      <c r="BS4" s="37" t="str">
        <f t="shared" ref="BS4:BT47" si="22">IF(SUM(B4,D4,F4,H4,J4,L4,N4,P4,R4,T4,V4,X4,Z4,AB4,AD4,AF4,AH4,AJ4,AL4,AN4,AP4,AR4,AT4,AV4,AX4,AZ4,BB4,BD4,BF4,BH4)&gt;0,AVERAGE(B4,D4,F4,H4,J4,L4,N4,P4,R4,T4,V4,X4,Z4,AB4,AD4,AF4,AH4,AJ4,AL4,AN4,AP4,AR4,AT4,AV4,AX4,AZ4,BB4,BD4,BF4,BH4),"?")</f>
        <v>?</v>
      </c>
      <c r="BT4" s="38" t="s">
        <v>3</v>
      </c>
      <c r="BU4" s="32" t="str">
        <f t="shared" ref="BU4:BV47" si="23">IF(COUNT(B4,D4,F4,H4,J4,L4,N4,P4,R4,T4,V4,X4,Z4,AB4,AD4,AF4,AH4,AJ4,AL4,AN4,AP4,AR4,AT4,AV4,AX4,AZ4,BB4,BD4,BF4,BH4)&gt;1,STDEV(B4,D4,F4,H4,J4,L4,N4,P4,R4,T4,V4,X4,Z4,AB4,AD4,AF4,AH4,AJ4,AL4,AN4,AP4,AR4,AT4,AV4,AX4,AZ4,BB4,BD4,BF4,BH4),"?")</f>
        <v>?</v>
      </c>
      <c r="BV4" s="39" t="s">
        <v>3</v>
      </c>
      <c r="BW4" s="32" t="str">
        <f t="shared" ref="BW4:BX47" si="24">IF(COUNT(B4)&gt;0,B4,"?")</f>
        <v>?</v>
      </c>
      <c r="BX4" s="35" t="s">
        <v>3</v>
      </c>
    </row>
    <row r="5" spans="1:76" ht="16.5" customHeight="1" x14ac:dyDescent="0.2">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f t="shared" si="16"/>
        <v>0</v>
      </c>
      <c r="BM5" s="31"/>
      <c r="BN5" s="32"/>
      <c r="BO5" s="33"/>
      <c r="BP5" s="34"/>
      <c r="BQ5" s="35"/>
      <c r="BR5" s="36"/>
      <c r="BS5" s="37"/>
      <c r="BT5" s="38"/>
      <c r="BU5" s="32"/>
      <c r="BV5" s="39"/>
      <c r="BW5" s="32"/>
      <c r="BX5" s="35"/>
    </row>
    <row r="6" spans="1:76" ht="16.5" customHeight="1" x14ac:dyDescent="0.2">
      <c r="A6" s="10" t="s">
        <v>20</v>
      </c>
      <c r="B6" s="18"/>
      <c r="C6" s="4" t="str">
        <f>IF(AND((B6&gt;0),(B$4&gt;0)),(B6/B$4*100),"")</f>
        <v/>
      </c>
      <c r="D6" s="18"/>
      <c r="E6" s="4" t="str">
        <f>IF(AND((D6&gt;0),(D$4&gt;0)),(D6/D$4*100),"")</f>
        <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5">IF(AND((AD6&gt;0),(AD$4&gt;0)),(AD6/AD$4*100),"")</f>
        <v/>
      </c>
      <c r="AF6" s="18"/>
      <c r="AG6" s="4" t="str">
        <f t="shared" ref="AG6:AG10" si="26">IF(AND((AF6&gt;0),(AF$4&gt;0)),(AF6/AF$4*100),"")</f>
        <v/>
      </c>
      <c r="AH6" s="18"/>
      <c r="AI6" s="4" t="str">
        <f t="shared" ref="AI6:AI10" si="27">IF(AND((AH6&gt;0),(AH$4&gt;0)),(AH6/AH$4*100),"")</f>
        <v/>
      </c>
      <c r="AJ6" s="18"/>
      <c r="AK6" s="4" t="str">
        <f t="shared" ref="AK6:AK10" si="28">IF(AND((AJ6&gt;0),(AJ$4&gt;0)),(AJ6/AJ$4*100),"")</f>
        <v/>
      </c>
      <c r="AL6" s="18"/>
      <c r="AM6" s="4" t="str">
        <f t="shared" ref="AM6:AM10" si="29">IF(AND((AL6&gt;0),(AL$4&gt;0)),(AL6/AL$4*100),"")</f>
        <v/>
      </c>
      <c r="AN6" s="18"/>
      <c r="AO6" s="4" t="str">
        <f t="shared" ref="AO6:AO10" si="30">IF(AND((AN6&gt;0),(AN$4&gt;0)),(AN6/AN$4*100),"")</f>
        <v/>
      </c>
      <c r="AP6" s="18"/>
      <c r="AQ6" s="4" t="str">
        <f t="shared" ref="AQ6:AQ10" si="31">IF(AND((AP6&gt;0),(AP$4&gt;0)),(AP6/AP$4*100),"")</f>
        <v/>
      </c>
      <c r="AR6" s="18"/>
      <c r="AS6" s="4" t="str">
        <f t="shared" ref="AS6:AS10" si="32">IF(AND((AR6&gt;0),(AR$4&gt;0)),(AR6/AR$4*100),"")</f>
        <v/>
      </c>
      <c r="AT6" s="18"/>
      <c r="AU6" s="4" t="str">
        <f t="shared" ref="AU6:AU10" si="33">IF(AND((AT6&gt;0),(AT$4&gt;0)),(AT6/AT$4*100),"")</f>
        <v/>
      </c>
      <c r="AV6" s="18"/>
      <c r="AW6" s="4" t="str">
        <f t="shared" ref="AW6:AW10" si="34">IF(AND((AV6&gt;0),(AV$4&gt;0)),(AV6/AV$4*100),"")</f>
        <v/>
      </c>
      <c r="AX6" s="18"/>
      <c r="AY6" s="4" t="str">
        <f t="shared" ref="AY6:AY10" si="35">IF(AND((AX6&gt;0),(AX$4&gt;0)),(AX6/AX$4*100),"")</f>
        <v/>
      </c>
      <c r="AZ6" s="18"/>
      <c r="BA6" s="4" t="str">
        <f t="shared" ref="BA6:BA10" si="36">IF(AND((AZ6&gt;0),(AZ$4&gt;0)),(AZ6/AZ$4*100),"")</f>
        <v/>
      </c>
      <c r="BB6" s="18"/>
      <c r="BC6" s="4" t="str">
        <f t="shared" ref="BC6:BC10" si="37">IF(AND((BB6&gt;0),(BB$4&gt;0)),(BB6/BB$4*100),"")</f>
        <v/>
      </c>
      <c r="BD6" s="18"/>
      <c r="BE6" s="4" t="str">
        <f t="shared" ref="BE6:BE10" si="38">IF(AND((BD6&gt;0),(BD$4&gt;0)),(BD6/BD$4*100),"")</f>
        <v/>
      </c>
      <c r="BF6" s="18"/>
      <c r="BG6" s="4" t="str">
        <f t="shared" ref="BG6:BG10" si="39">IF(AND((BF6&gt;0),(BF$4&gt;0)),(BF6/BF$4*100),"")</f>
        <v/>
      </c>
      <c r="BH6" s="18"/>
      <c r="BI6" s="4" t="str">
        <f t="shared" ref="BI6:BI10" si="40">IF(AND((BH6&gt;0),(BH$4&gt;0)),(BH6/BH$4*100),"")</f>
        <v/>
      </c>
      <c r="BK6" s="57" t="s">
        <v>20</v>
      </c>
      <c r="BL6" s="30">
        <f t="shared" si="16"/>
        <v>0</v>
      </c>
      <c r="BM6" s="31" t="str">
        <f t="shared" si="17"/>
        <v/>
      </c>
      <c r="BN6" s="32" t="str">
        <f t="shared" si="18"/>
        <v>?</v>
      </c>
      <c r="BO6" s="33" t="str">
        <f t="shared" si="19"/>
        <v/>
      </c>
      <c r="BP6" s="34" t="str">
        <f t="shared" si="20"/>
        <v/>
      </c>
      <c r="BQ6" s="35" t="str">
        <f t="shared" ref="BQ6:BQ46" si="41">IF(COUNT(BP6)&gt;0,"–","?")</f>
        <v>?</v>
      </c>
      <c r="BR6" s="36" t="str">
        <f t="shared" si="21"/>
        <v/>
      </c>
      <c r="BS6" s="37" t="str">
        <f t="shared" si="22"/>
        <v>?</v>
      </c>
      <c r="BT6" s="38" t="str">
        <f t="shared" si="22"/>
        <v>?</v>
      </c>
      <c r="BU6" s="32" t="str">
        <f t="shared" si="23"/>
        <v>?</v>
      </c>
      <c r="BV6" s="39" t="str">
        <f t="shared" si="23"/>
        <v>?</v>
      </c>
      <c r="BW6" s="32" t="str">
        <f t="shared" si="24"/>
        <v>?</v>
      </c>
      <c r="BX6" s="35" t="str">
        <f t="shared" si="24"/>
        <v>?</v>
      </c>
    </row>
    <row r="7" spans="1:76" ht="16.5" customHeight="1" x14ac:dyDescent="0.2">
      <c r="A7" s="10" t="s">
        <v>21</v>
      </c>
      <c r="B7" s="19"/>
      <c r="C7" s="4" t="str">
        <f>IF(AND((B7&gt;0),(B$4&gt;0)),(B7/B$4*100),"")</f>
        <v/>
      </c>
      <c r="D7" s="19"/>
      <c r="E7" s="4" t="str">
        <f>IF(AND((D7&gt;0),(D$4&gt;0)),(D7/D$4*100),"")</f>
        <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5"/>
        <v/>
      </c>
      <c r="AF7" s="19"/>
      <c r="AG7" s="4" t="str">
        <f t="shared" si="26"/>
        <v/>
      </c>
      <c r="AH7" s="19"/>
      <c r="AI7" s="4" t="str">
        <f t="shared" si="27"/>
        <v/>
      </c>
      <c r="AJ7" s="19"/>
      <c r="AK7" s="4" t="str">
        <f t="shared" si="28"/>
        <v/>
      </c>
      <c r="AL7" s="19"/>
      <c r="AM7" s="4" t="str">
        <f t="shared" si="29"/>
        <v/>
      </c>
      <c r="AN7" s="19"/>
      <c r="AO7" s="4" t="str">
        <f t="shared" si="30"/>
        <v/>
      </c>
      <c r="AP7" s="19"/>
      <c r="AQ7" s="4" t="str">
        <f t="shared" si="31"/>
        <v/>
      </c>
      <c r="AR7" s="19"/>
      <c r="AS7" s="4" t="str">
        <f t="shared" si="32"/>
        <v/>
      </c>
      <c r="AT7" s="19"/>
      <c r="AU7" s="4" t="str">
        <f t="shared" si="33"/>
        <v/>
      </c>
      <c r="AV7" s="19"/>
      <c r="AW7" s="4" t="str">
        <f t="shared" si="34"/>
        <v/>
      </c>
      <c r="AX7" s="19"/>
      <c r="AY7" s="4" t="str">
        <f t="shared" si="35"/>
        <v/>
      </c>
      <c r="AZ7" s="19"/>
      <c r="BA7" s="4" t="str">
        <f t="shared" si="36"/>
        <v/>
      </c>
      <c r="BB7" s="19"/>
      <c r="BC7" s="4" t="str">
        <f t="shared" si="37"/>
        <v/>
      </c>
      <c r="BD7" s="19"/>
      <c r="BE7" s="4" t="str">
        <f t="shared" si="38"/>
        <v/>
      </c>
      <c r="BF7" s="19"/>
      <c r="BG7" s="4" t="str">
        <f t="shared" si="39"/>
        <v/>
      </c>
      <c r="BH7" s="19"/>
      <c r="BI7" s="4" t="str">
        <f t="shared" si="40"/>
        <v/>
      </c>
      <c r="BK7" s="57" t="s">
        <v>21</v>
      </c>
      <c r="BL7" s="30">
        <f t="shared" si="16"/>
        <v>0</v>
      </c>
      <c r="BM7" s="31" t="str">
        <f t="shared" si="17"/>
        <v/>
      </c>
      <c r="BN7" s="32" t="str">
        <f t="shared" si="18"/>
        <v>?</v>
      </c>
      <c r="BO7" s="33" t="str">
        <f t="shared" si="19"/>
        <v/>
      </c>
      <c r="BP7" s="34" t="str">
        <f t="shared" si="20"/>
        <v/>
      </c>
      <c r="BQ7" s="35" t="str">
        <f t="shared" si="41"/>
        <v>?</v>
      </c>
      <c r="BR7" s="36" t="str">
        <f t="shared" si="21"/>
        <v/>
      </c>
      <c r="BS7" s="37" t="str">
        <f t="shared" si="22"/>
        <v>?</v>
      </c>
      <c r="BT7" s="38" t="str">
        <f t="shared" si="22"/>
        <v>?</v>
      </c>
      <c r="BU7" s="32" t="str">
        <f t="shared" si="23"/>
        <v>?</v>
      </c>
      <c r="BV7" s="39" t="str">
        <f t="shared" si="23"/>
        <v>?</v>
      </c>
      <c r="BW7" s="32" t="str">
        <f t="shared" si="24"/>
        <v>?</v>
      </c>
      <c r="BX7" s="35" t="str">
        <f t="shared" si="24"/>
        <v>?</v>
      </c>
    </row>
    <row r="8" spans="1:76" ht="16.5" customHeight="1" x14ac:dyDescent="0.2">
      <c r="A8" s="10" t="s">
        <v>22</v>
      </c>
      <c r="B8" s="19"/>
      <c r="C8" s="4" t="str">
        <f>IF(AND((B8&gt;0),(B$4&gt;0)),(B8/B$4*100),"")</f>
        <v/>
      </c>
      <c r="D8" s="19"/>
      <c r="E8" s="4" t="str">
        <f>IF(AND((D8&gt;0),(D$4&gt;0)),(D8/D$4*100),"")</f>
        <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5"/>
        <v/>
      </c>
      <c r="AF8" s="19"/>
      <c r="AG8" s="4" t="str">
        <f t="shared" si="26"/>
        <v/>
      </c>
      <c r="AH8" s="19"/>
      <c r="AI8" s="4" t="str">
        <f t="shared" si="27"/>
        <v/>
      </c>
      <c r="AJ8" s="19"/>
      <c r="AK8" s="4" t="str">
        <f t="shared" si="28"/>
        <v/>
      </c>
      <c r="AL8" s="19"/>
      <c r="AM8" s="4" t="str">
        <f t="shared" si="29"/>
        <v/>
      </c>
      <c r="AN8" s="19"/>
      <c r="AO8" s="4" t="str">
        <f t="shared" si="30"/>
        <v/>
      </c>
      <c r="AP8" s="19"/>
      <c r="AQ8" s="4" t="str">
        <f t="shared" si="31"/>
        <v/>
      </c>
      <c r="AR8" s="19"/>
      <c r="AS8" s="4" t="str">
        <f t="shared" si="32"/>
        <v/>
      </c>
      <c r="AT8" s="19"/>
      <c r="AU8" s="4" t="str">
        <f t="shared" si="33"/>
        <v/>
      </c>
      <c r="AV8" s="19"/>
      <c r="AW8" s="4" t="str">
        <f t="shared" si="34"/>
        <v/>
      </c>
      <c r="AX8" s="19"/>
      <c r="AY8" s="4" t="str">
        <f t="shared" si="35"/>
        <v/>
      </c>
      <c r="AZ8" s="19"/>
      <c r="BA8" s="4" t="str">
        <f t="shared" si="36"/>
        <v/>
      </c>
      <c r="BB8" s="19"/>
      <c r="BC8" s="4" t="str">
        <f t="shared" si="37"/>
        <v/>
      </c>
      <c r="BD8" s="19"/>
      <c r="BE8" s="4" t="str">
        <f t="shared" si="38"/>
        <v/>
      </c>
      <c r="BF8" s="19"/>
      <c r="BG8" s="4" t="str">
        <f t="shared" si="39"/>
        <v/>
      </c>
      <c r="BH8" s="19"/>
      <c r="BI8" s="4" t="str">
        <f t="shared" si="40"/>
        <v/>
      </c>
      <c r="BK8" s="57" t="s">
        <v>22</v>
      </c>
      <c r="BL8" s="30">
        <f t="shared" si="16"/>
        <v>0</v>
      </c>
      <c r="BM8" s="31" t="str">
        <f t="shared" si="17"/>
        <v/>
      </c>
      <c r="BN8" s="32" t="str">
        <f t="shared" si="18"/>
        <v>?</v>
      </c>
      <c r="BO8" s="33" t="str">
        <f t="shared" si="19"/>
        <v/>
      </c>
      <c r="BP8" s="34" t="str">
        <f t="shared" si="20"/>
        <v/>
      </c>
      <c r="BQ8" s="35" t="str">
        <f t="shared" si="41"/>
        <v>?</v>
      </c>
      <c r="BR8" s="36" t="str">
        <f t="shared" si="21"/>
        <v/>
      </c>
      <c r="BS8" s="37" t="str">
        <f t="shared" si="22"/>
        <v>?</v>
      </c>
      <c r="BT8" s="38" t="str">
        <f t="shared" si="22"/>
        <v>?</v>
      </c>
      <c r="BU8" s="32" t="str">
        <f t="shared" si="23"/>
        <v>?</v>
      </c>
      <c r="BV8" s="39" t="str">
        <f t="shared" si="23"/>
        <v>?</v>
      </c>
      <c r="BW8" s="32" t="str">
        <f t="shared" si="24"/>
        <v>?</v>
      </c>
      <c r="BX8" s="35" t="str">
        <f t="shared" si="24"/>
        <v>?</v>
      </c>
    </row>
    <row r="9" spans="1:76" ht="16.5" customHeight="1" x14ac:dyDescent="0.2">
      <c r="A9" s="10" t="s">
        <v>24</v>
      </c>
      <c r="B9" s="19"/>
      <c r="C9" s="4" t="str">
        <f>IF(AND((B9&gt;0),(B$4&gt;0)),(B9/B$4*100),"")</f>
        <v/>
      </c>
      <c r="D9" s="19"/>
      <c r="E9" s="4" t="str">
        <f>IF(AND((D9&gt;0),(D$4&gt;0)),(D9/D$4*100),"")</f>
        <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5"/>
        <v/>
      </c>
      <c r="AF9" s="19"/>
      <c r="AG9" s="4" t="str">
        <f t="shared" si="26"/>
        <v/>
      </c>
      <c r="AH9" s="19"/>
      <c r="AI9" s="4" t="str">
        <f t="shared" si="27"/>
        <v/>
      </c>
      <c r="AJ9" s="19"/>
      <c r="AK9" s="4" t="str">
        <f t="shared" si="28"/>
        <v/>
      </c>
      <c r="AL9" s="19"/>
      <c r="AM9" s="4" t="str">
        <f t="shared" si="29"/>
        <v/>
      </c>
      <c r="AN9" s="19"/>
      <c r="AO9" s="4" t="str">
        <f t="shared" si="30"/>
        <v/>
      </c>
      <c r="AP9" s="19"/>
      <c r="AQ9" s="4" t="str">
        <f t="shared" si="31"/>
        <v/>
      </c>
      <c r="AR9" s="19"/>
      <c r="AS9" s="4" t="str">
        <f t="shared" si="32"/>
        <v/>
      </c>
      <c r="AT9" s="19"/>
      <c r="AU9" s="4" t="str">
        <f t="shared" si="33"/>
        <v/>
      </c>
      <c r="AV9" s="19"/>
      <c r="AW9" s="4" t="str">
        <f t="shared" si="34"/>
        <v/>
      </c>
      <c r="AX9" s="19"/>
      <c r="AY9" s="4" t="str">
        <f t="shared" si="35"/>
        <v/>
      </c>
      <c r="AZ9" s="19"/>
      <c r="BA9" s="4" t="str">
        <f t="shared" si="36"/>
        <v/>
      </c>
      <c r="BB9" s="19"/>
      <c r="BC9" s="4" t="str">
        <f t="shared" si="37"/>
        <v/>
      </c>
      <c r="BD9" s="19"/>
      <c r="BE9" s="4" t="str">
        <f t="shared" si="38"/>
        <v/>
      </c>
      <c r="BF9" s="19"/>
      <c r="BG9" s="4" t="str">
        <f t="shared" si="39"/>
        <v/>
      </c>
      <c r="BH9" s="19"/>
      <c r="BI9" s="4" t="str">
        <f t="shared" si="40"/>
        <v/>
      </c>
      <c r="BK9" s="57" t="s">
        <v>24</v>
      </c>
      <c r="BL9" s="30">
        <f t="shared" si="16"/>
        <v>0</v>
      </c>
      <c r="BM9" s="31" t="str">
        <f t="shared" si="17"/>
        <v/>
      </c>
      <c r="BN9" s="32" t="str">
        <f t="shared" si="18"/>
        <v>?</v>
      </c>
      <c r="BO9" s="33" t="str">
        <f t="shared" si="19"/>
        <v/>
      </c>
      <c r="BP9" s="34" t="str">
        <f t="shared" si="20"/>
        <v/>
      </c>
      <c r="BQ9" s="35" t="str">
        <f t="shared" si="41"/>
        <v>?</v>
      </c>
      <c r="BR9" s="36" t="str">
        <f t="shared" si="21"/>
        <v/>
      </c>
      <c r="BS9" s="37" t="str">
        <f t="shared" si="22"/>
        <v>?</v>
      </c>
      <c r="BT9" s="38" t="str">
        <f t="shared" si="22"/>
        <v>?</v>
      </c>
      <c r="BU9" s="32" t="str">
        <f t="shared" si="23"/>
        <v>?</v>
      </c>
      <c r="BV9" s="39" t="str">
        <f t="shared" si="23"/>
        <v>?</v>
      </c>
      <c r="BW9" s="32" t="str">
        <f t="shared" si="24"/>
        <v>?</v>
      </c>
      <c r="BX9" s="35" t="str">
        <f t="shared" si="24"/>
        <v>?</v>
      </c>
    </row>
    <row r="10" spans="1:76" ht="16.5" customHeight="1" x14ac:dyDescent="0.2">
      <c r="A10" s="10" t="s">
        <v>23</v>
      </c>
      <c r="B10" s="19"/>
      <c r="C10" s="4" t="str">
        <f>IF(AND((B10&gt;0),(B$4&gt;0)),(B10/B$4*100),"")</f>
        <v/>
      </c>
      <c r="D10" s="19"/>
      <c r="E10" s="4" t="str">
        <f>IF(AND((D10&gt;0),(D$4&gt;0)),(D10/D$4*100),"")</f>
        <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5"/>
        <v/>
      </c>
      <c r="AF10" s="19"/>
      <c r="AG10" s="4" t="str">
        <f t="shared" si="26"/>
        <v/>
      </c>
      <c r="AH10" s="19"/>
      <c r="AI10" s="4" t="str">
        <f t="shared" si="27"/>
        <v/>
      </c>
      <c r="AJ10" s="19"/>
      <c r="AK10" s="4" t="str">
        <f t="shared" si="28"/>
        <v/>
      </c>
      <c r="AL10" s="19"/>
      <c r="AM10" s="4" t="str">
        <f t="shared" si="29"/>
        <v/>
      </c>
      <c r="AN10" s="19"/>
      <c r="AO10" s="4" t="str">
        <f t="shared" si="30"/>
        <v/>
      </c>
      <c r="AP10" s="19"/>
      <c r="AQ10" s="4" t="str">
        <f t="shared" si="31"/>
        <v/>
      </c>
      <c r="AR10" s="19"/>
      <c r="AS10" s="4" t="str">
        <f t="shared" si="32"/>
        <v/>
      </c>
      <c r="AT10" s="19"/>
      <c r="AU10" s="4" t="str">
        <f t="shared" si="33"/>
        <v/>
      </c>
      <c r="AV10" s="19"/>
      <c r="AW10" s="4" t="str">
        <f t="shared" si="34"/>
        <v/>
      </c>
      <c r="AX10" s="19"/>
      <c r="AY10" s="4" t="str">
        <f t="shared" si="35"/>
        <v/>
      </c>
      <c r="AZ10" s="19"/>
      <c r="BA10" s="4" t="str">
        <f t="shared" si="36"/>
        <v/>
      </c>
      <c r="BB10" s="19"/>
      <c r="BC10" s="4" t="str">
        <f t="shared" si="37"/>
        <v/>
      </c>
      <c r="BD10" s="19"/>
      <c r="BE10" s="4" t="str">
        <f t="shared" si="38"/>
        <v/>
      </c>
      <c r="BF10" s="19"/>
      <c r="BG10" s="4" t="str">
        <f t="shared" si="39"/>
        <v/>
      </c>
      <c r="BH10" s="19"/>
      <c r="BI10" s="4" t="str">
        <f t="shared" si="40"/>
        <v/>
      </c>
      <c r="BK10" s="57" t="s">
        <v>23</v>
      </c>
      <c r="BL10" s="30">
        <f t="shared" si="16"/>
        <v>0</v>
      </c>
      <c r="BM10" s="31" t="str">
        <f t="shared" si="17"/>
        <v/>
      </c>
      <c r="BN10" s="32" t="str">
        <f t="shared" si="18"/>
        <v>?</v>
      </c>
      <c r="BO10" s="33" t="str">
        <f t="shared" si="19"/>
        <v/>
      </c>
      <c r="BP10" s="34" t="str">
        <f t="shared" si="20"/>
        <v/>
      </c>
      <c r="BQ10" s="35" t="str">
        <f t="shared" si="41"/>
        <v>?</v>
      </c>
      <c r="BR10" s="36" t="str">
        <f t="shared" si="21"/>
        <v/>
      </c>
      <c r="BS10" s="37" t="str">
        <f t="shared" si="22"/>
        <v>?</v>
      </c>
      <c r="BT10" s="38" t="str">
        <f t="shared" si="22"/>
        <v>?</v>
      </c>
      <c r="BU10" s="32" t="str">
        <f t="shared" si="23"/>
        <v>?</v>
      </c>
      <c r="BV10" s="39" t="str">
        <f t="shared" si="23"/>
        <v>?</v>
      </c>
      <c r="BW10" s="32" t="str">
        <f t="shared" si="24"/>
        <v>?</v>
      </c>
      <c r="BX10" s="35" t="str">
        <f t="shared" si="24"/>
        <v>?</v>
      </c>
    </row>
    <row r="11" spans="1:76" ht="16.5" customHeight="1" x14ac:dyDescent="0.2">
      <c r="A11" s="10" t="s">
        <v>44</v>
      </c>
      <c r="B11" s="68" t="str">
        <f>IF(AND((B10&gt;0),(B3&gt;0)),(B10/B3),"")</f>
        <v/>
      </c>
      <c r="C11" s="4" t="s">
        <v>3</v>
      </c>
      <c r="D11" s="68" t="str">
        <f>IF(AND((D10&gt;0),(D3&gt;0)),(D10/D3),"")</f>
        <v/>
      </c>
      <c r="E11" s="4" t="s">
        <v>3</v>
      </c>
      <c r="F11" s="68" t="str">
        <f>IF(AND((F10&gt;0),(F3&gt;0)),(F10/F3),"")</f>
        <v/>
      </c>
      <c r="G11" s="4" t="s">
        <v>3</v>
      </c>
      <c r="H11" s="68" t="str">
        <f>IF(AND((H10&gt;0),(H3&gt;0)),(H10/H3),"")</f>
        <v/>
      </c>
      <c r="I11" s="4" t="s">
        <v>3</v>
      </c>
      <c r="J11" s="68" t="str">
        <f>IF(AND((J10&gt;0),(J3&gt;0)),(J10/J3),"")</f>
        <v/>
      </c>
      <c r="K11" s="4" t="s">
        <v>3</v>
      </c>
      <c r="L11" s="68" t="str">
        <f>IF(AND((L10&gt;0),(L3&gt;0)),(L10/L3),"")</f>
        <v/>
      </c>
      <c r="M11" s="4" t="s">
        <v>3</v>
      </c>
      <c r="N11" s="68" t="str">
        <f>IF(AND((N10&gt;0),(N3&gt;0)),(N10/N3),"")</f>
        <v/>
      </c>
      <c r="O11" s="4" t="s">
        <v>3</v>
      </c>
      <c r="P11" s="68" t="str">
        <f>IF(AND((P10&gt;0),(P3&gt;0)),(P10/P3),"")</f>
        <v/>
      </c>
      <c r="Q11" s="4" t="s">
        <v>3</v>
      </c>
      <c r="R11" s="68" t="str">
        <f>IF(AND((R10&gt;0),(R3&gt;0)),(R10/R3),"")</f>
        <v/>
      </c>
      <c r="S11" s="4" t="s">
        <v>3</v>
      </c>
      <c r="T11" s="68" t="str">
        <f>IF(AND((T10&gt;0),(T3&gt;0)),(T10/T3),"")</f>
        <v/>
      </c>
      <c r="U11" s="4" t="s">
        <v>3</v>
      </c>
      <c r="V11" s="68" t="str">
        <f>IF(AND((V10&gt;0),(V3&gt;0)),(V10/V3),"")</f>
        <v/>
      </c>
      <c r="W11" s="4" t="s">
        <v>3</v>
      </c>
      <c r="X11" s="68" t="str">
        <f>IF(AND((X10&gt;0),(X3&gt;0)),(X10/X3),"")</f>
        <v/>
      </c>
      <c r="Y11" s="4" t="s">
        <v>3</v>
      </c>
      <c r="Z11" s="68" t="str">
        <f>IF(AND((Z10&gt;0),(Z3&gt;0)),(Z10/Z3),"")</f>
        <v/>
      </c>
      <c r="AA11" s="4" t="s">
        <v>3</v>
      </c>
      <c r="AB11" s="68" t="str">
        <f>IF(AND((AB10&gt;0),(AB3&gt;0)),(AB10/AB3),"")</f>
        <v/>
      </c>
      <c r="AC11" s="4" t="s">
        <v>3</v>
      </c>
      <c r="AD11" s="68" t="str">
        <f t="shared" ref="AD11" si="42">IF(AND((AD10&gt;0),(AD3&gt;0)),(AD10/AD3),"")</f>
        <v/>
      </c>
      <c r="AE11" s="4" t="s">
        <v>3</v>
      </c>
      <c r="AF11" s="68" t="str">
        <f t="shared" ref="AF11" si="43">IF(AND((AF10&gt;0),(AF3&gt;0)),(AF10/AF3),"")</f>
        <v/>
      </c>
      <c r="AG11" s="4" t="s">
        <v>3</v>
      </c>
      <c r="AH11" s="68" t="str">
        <f t="shared" ref="AH11" si="44">IF(AND((AH10&gt;0),(AH3&gt;0)),(AH10/AH3),"")</f>
        <v/>
      </c>
      <c r="AI11" s="4" t="s">
        <v>3</v>
      </c>
      <c r="AJ11" s="68" t="str">
        <f t="shared" ref="AJ11" si="45">IF(AND((AJ10&gt;0),(AJ3&gt;0)),(AJ10/AJ3),"")</f>
        <v/>
      </c>
      <c r="AK11" s="4" t="s">
        <v>3</v>
      </c>
      <c r="AL11" s="68" t="str">
        <f t="shared" ref="AL11" si="46">IF(AND((AL10&gt;0),(AL3&gt;0)),(AL10/AL3),"")</f>
        <v/>
      </c>
      <c r="AM11" s="4" t="s">
        <v>3</v>
      </c>
      <c r="AN11" s="68" t="str">
        <f t="shared" ref="AN11" si="47">IF(AND((AN10&gt;0),(AN3&gt;0)),(AN10/AN3),"")</f>
        <v/>
      </c>
      <c r="AO11" s="4" t="s">
        <v>3</v>
      </c>
      <c r="AP11" s="68" t="str">
        <f t="shared" ref="AP11" si="48">IF(AND((AP10&gt;0),(AP3&gt;0)),(AP10/AP3),"")</f>
        <v/>
      </c>
      <c r="AQ11" s="4" t="s">
        <v>3</v>
      </c>
      <c r="AR11" s="68" t="str">
        <f t="shared" ref="AR11" si="49">IF(AND((AR10&gt;0),(AR3&gt;0)),(AR10/AR3),"")</f>
        <v/>
      </c>
      <c r="AS11" s="4" t="s">
        <v>3</v>
      </c>
      <c r="AT11" s="68" t="str">
        <f t="shared" ref="AT11" si="50">IF(AND((AT10&gt;0),(AT3&gt;0)),(AT10/AT3),"")</f>
        <v/>
      </c>
      <c r="AU11" s="4" t="s">
        <v>3</v>
      </c>
      <c r="AV11" s="68" t="str">
        <f t="shared" ref="AV11" si="51">IF(AND((AV10&gt;0),(AV3&gt;0)),(AV10/AV3),"")</f>
        <v/>
      </c>
      <c r="AW11" s="4" t="s">
        <v>3</v>
      </c>
      <c r="AX11" s="68" t="str">
        <f t="shared" ref="AX11" si="52">IF(AND((AX10&gt;0),(AX3&gt;0)),(AX10/AX3),"")</f>
        <v/>
      </c>
      <c r="AY11" s="4" t="s">
        <v>3</v>
      </c>
      <c r="AZ11" s="68" t="str">
        <f t="shared" ref="AZ11" si="53">IF(AND((AZ10&gt;0),(AZ3&gt;0)),(AZ10/AZ3),"")</f>
        <v/>
      </c>
      <c r="BA11" s="4" t="s">
        <v>3</v>
      </c>
      <c r="BB11" s="68" t="str">
        <f t="shared" ref="BB11" si="54">IF(AND((BB10&gt;0),(BB3&gt;0)),(BB10/BB3),"")</f>
        <v/>
      </c>
      <c r="BC11" s="4" t="s">
        <v>3</v>
      </c>
      <c r="BD11" s="68" t="str">
        <f t="shared" ref="BD11" si="55">IF(AND((BD10&gt;0),(BD3&gt;0)),(BD10/BD3),"")</f>
        <v/>
      </c>
      <c r="BE11" s="4" t="s">
        <v>3</v>
      </c>
      <c r="BF11" s="68" t="str">
        <f t="shared" ref="BF11" si="56">IF(AND((BF10&gt;0),(BF3&gt;0)),(BF10/BF3),"")</f>
        <v/>
      </c>
      <c r="BG11" s="4" t="s">
        <v>3</v>
      </c>
      <c r="BH11" s="68" t="str">
        <f t="shared" ref="BH11" si="57">IF(AND((BH10&gt;0),(BH3&gt;0)),(BH10/BH3),"")</f>
        <v/>
      </c>
      <c r="BI11" s="4" t="s">
        <v>3</v>
      </c>
      <c r="BK11" s="57" t="s">
        <v>44</v>
      </c>
      <c r="BL11" s="30">
        <f t="shared" si="16"/>
        <v>0</v>
      </c>
      <c r="BM11" s="40" t="str">
        <f t="shared" si="17"/>
        <v/>
      </c>
      <c r="BN11" s="22" t="str">
        <f t="shared" si="18"/>
        <v>?</v>
      </c>
      <c r="BO11" s="41" t="str">
        <f t="shared" si="19"/>
        <v/>
      </c>
      <c r="BP11" s="24" t="str">
        <f t="shared" si="20"/>
        <v/>
      </c>
      <c r="BQ11" s="6" t="s">
        <v>3</v>
      </c>
      <c r="BR11" s="26" t="str">
        <f t="shared" si="21"/>
        <v/>
      </c>
      <c r="BS11" s="42" t="str">
        <f t="shared" si="22"/>
        <v>?</v>
      </c>
      <c r="BT11" s="28" t="s">
        <v>3</v>
      </c>
      <c r="BU11" s="43" t="str">
        <f t="shared" si="23"/>
        <v>?</v>
      </c>
      <c r="BV11" s="29" t="s">
        <v>3</v>
      </c>
      <c r="BW11" s="43" t="str">
        <f t="shared" si="24"/>
        <v>?</v>
      </c>
      <c r="BX11" s="25" t="s">
        <v>3</v>
      </c>
    </row>
    <row r="12" spans="1:76" ht="16.5" customHeight="1" x14ac:dyDescent="0.2">
      <c r="A12" s="10" t="s">
        <v>45</v>
      </c>
      <c r="B12" s="68" t="str">
        <f>IF(AND((B6&gt;0),(B8&gt;0)),(B6/B8),"")</f>
        <v/>
      </c>
      <c r="C12" s="4" t="s">
        <v>3</v>
      </c>
      <c r="D12" s="68" t="str">
        <f>IF(AND((D6&gt;0),(D8&gt;0)),(D6/D8),"")</f>
        <v/>
      </c>
      <c r="E12" s="4" t="s">
        <v>3</v>
      </c>
      <c r="F12" s="68" t="str">
        <f>IF(AND((F6&gt;0),(F8&gt;0)),(F6/F8),"")</f>
        <v/>
      </c>
      <c r="G12" s="4" t="s">
        <v>3</v>
      </c>
      <c r="H12" s="68" t="str">
        <f>IF(AND((H6&gt;0),(H8&gt;0)),(H6/H8),"")</f>
        <v/>
      </c>
      <c r="I12" s="4" t="s">
        <v>3</v>
      </c>
      <c r="J12" s="68" t="str">
        <f>IF(AND((J6&gt;0),(J8&gt;0)),(J6/J8),"")</f>
        <v/>
      </c>
      <c r="K12" s="4" t="s">
        <v>3</v>
      </c>
      <c r="L12" s="68" t="str">
        <f>IF(AND((L6&gt;0),(L8&gt;0)),(L6/L8),"")</f>
        <v/>
      </c>
      <c r="M12" s="4" t="s">
        <v>3</v>
      </c>
      <c r="N12" s="68" t="str">
        <f>IF(AND((N6&gt;0),(N8&gt;0)),(N6/N8),"")</f>
        <v/>
      </c>
      <c r="O12" s="4" t="s">
        <v>3</v>
      </c>
      <c r="P12" s="68" t="str">
        <f>IF(AND((P6&gt;0),(P8&gt;0)),(P6/P8),"")</f>
        <v/>
      </c>
      <c r="Q12" s="4" t="s">
        <v>3</v>
      </c>
      <c r="R12" s="68" t="str">
        <f>IF(AND((R6&gt;0),(R8&gt;0)),(R6/R8),"")</f>
        <v/>
      </c>
      <c r="S12" s="4" t="s">
        <v>3</v>
      </c>
      <c r="T12" s="68" t="str">
        <f>IF(AND((T6&gt;0),(T8&gt;0)),(T6/T8),"")</f>
        <v/>
      </c>
      <c r="U12" s="4" t="s">
        <v>3</v>
      </c>
      <c r="V12" s="68" t="str">
        <f>IF(AND((V6&gt;0),(V8&gt;0)),(V6/V8),"")</f>
        <v/>
      </c>
      <c r="W12" s="4" t="s">
        <v>3</v>
      </c>
      <c r="X12" s="68" t="str">
        <f>IF(AND((X6&gt;0),(X8&gt;0)),(X6/X8),"")</f>
        <v/>
      </c>
      <c r="Y12" s="4" t="s">
        <v>3</v>
      </c>
      <c r="Z12" s="68" t="str">
        <f>IF(AND((Z6&gt;0),(Z8&gt;0)),(Z6/Z8),"")</f>
        <v/>
      </c>
      <c r="AA12" s="4" t="s">
        <v>3</v>
      </c>
      <c r="AB12" s="68" t="str">
        <f>IF(AND((AB6&gt;0),(AB8&gt;0)),(AB6/AB8),"")</f>
        <v/>
      </c>
      <c r="AC12" s="4" t="s">
        <v>3</v>
      </c>
      <c r="AD12" s="68" t="str">
        <f t="shared" ref="AD12" si="58">IF(AND((AD6&gt;0),(AD8&gt;0)),(AD6/AD8),"")</f>
        <v/>
      </c>
      <c r="AE12" s="4" t="s">
        <v>3</v>
      </c>
      <c r="AF12" s="68" t="str">
        <f t="shared" ref="AF12" si="59">IF(AND((AF6&gt;0),(AF8&gt;0)),(AF6/AF8),"")</f>
        <v/>
      </c>
      <c r="AG12" s="4" t="s">
        <v>3</v>
      </c>
      <c r="AH12" s="68" t="str">
        <f t="shared" ref="AH12" si="60">IF(AND((AH6&gt;0),(AH8&gt;0)),(AH6/AH8),"")</f>
        <v/>
      </c>
      <c r="AI12" s="4" t="s">
        <v>3</v>
      </c>
      <c r="AJ12" s="68" t="str">
        <f t="shared" ref="AJ12" si="61">IF(AND((AJ6&gt;0),(AJ8&gt;0)),(AJ6/AJ8),"")</f>
        <v/>
      </c>
      <c r="AK12" s="4" t="s">
        <v>3</v>
      </c>
      <c r="AL12" s="68" t="str">
        <f t="shared" ref="AL12" si="62">IF(AND((AL6&gt;0),(AL8&gt;0)),(AL6/AL8),"")</f>
        <v/>
      </c>
      <c r="AM12" s="4" t="s">
        <v>3</v>
      </c>
      <c r="AN12" s="68" t="str">
        <f t="shared" ref="AN12" si="63">IF(AND((AN6&gt;0),(AN8&gt;0)),(AN6/AN8),"")</f>
        <v/>
      </c>
      <c r="AO12" s="4" t="s">
        <v>3</v>
      </c>
      <c r="AP12" s="68" t="str">
        <f t="shared" ref="AP12" si="64">IF(AND((AP6&gt;0),(AP8&gt;0)),(AP6/AP8),"")</f>
        <v/>
      </c>
      <c r="AQ12" s="4" t="s">
        <v>3</v>
      </c>
      <c r="AR12" s="68" t="str">
        <f t="shared" ref="AR12" si="65">IF(AND((AR6&gt;0),(AR8&gt;0)),(AR6/AR8),"")</f>
        <v/>
      </c>
      <c r="AS12" s="4" t="s">
        <v>3</v>
      </c>
      <c r="AT12" s="68" t="str">
        <f t="shared" ref="AT12" si="66">IF(AND((AT6&gt;0),(AT8&gt;0)),(AT6/AT8),"")</f>
        <v/>
      </c>
      <c r="AU12" s="4" t="s">
        <v>3</v>
      </c>
      <c r="AV12" s="68" t="str">
        <f t="shared" ref="AV12" si="67">IF(AND((AV6&gt;0),(AV8&gt;0)),(AV6/AV8),"")</f>
        <v/>
      </c>
      <c r="AW12" s="4" t="s">
        <v>3</v>
      </c>
      <c r="AX12" s="68" t="str">
        <f t="shared" ref="AX12" si="68">IF(AND((AX6&gt;0),(AX8&gt;0)),(AX6/AX8),"")</f>
        <v/>
      </c>
      <c r="AY12" s="4" t="s">
        <v>3</v>
      </c>
      <c r="AZ12" s="68" t="str">
        <f t="shared" ref="AZ12" si="69">IF(AND((AZ6&gt;0),(AZ8&gt;0)),(AZ6/AZ8),"")</f>
        <v/>
      </c>
      <c r="BA12" s="4" t="s">
        <v>3</v>
      </c>
      <c r="BB12" s="68" t="str">
        <f t="shared" ref="BB12" si="70">IF(AND((BB6&gt;0),(BB8&gt;0)),(BB6/BB8),"")</f>
        <v/>
      </c>
      <c r="BC12" s="4" t="s">
        <v>3</v>
      </c>
      <c r="BD12" s="68" t="str">
        <f t="shared" ref="BD12" si="71">IF(AND((BD6&gt;0),(BD8&gt;0)),(BD6/BD8),"")</f>
        <v/>
      </c>
      <c r="BE12" s="4" t="s">
        <v>3</v>
      </c>
      <c r="BF12" s="68" t="str">
        <f t="shared" ref="BF12" si="72">IF(AND((BF6&gt;0),(BF8&gt;0)),(BF6/BF8),"")</f>
        <v/>
      </c>
      <c r="BG12" s="4" t="s">
        <v>3</v>
      </c>
      <c r="BH12" s="68" t="str">
        <f t="shared" ref="BH12" si="73">IF(AND((BH6&gt;0),(BH8&gt;0)),(BH6/BH8),"")</f>
        <v/>
      </c>
      <c r="BI12" s="4" t="s">
        <v>3</v>
      </c>
      <c r="BK12" s="57" t="s">
        <v>45</v>
      </c>
      <c r="BL12" s="30">
        <f t="shared" si="16"/>
        <v>0</v>
      </c>
      <c r="BM12" s="40" t="str">
        <f t="shared" si="17"/>
        <v/>
      </c>
      <c r="BN12" s="22" t="str">
        <f t="shared" si="18"/>
        <v>?</v>
      </c>
      <c r="BO12" s="41" t="str">
        <f t="shared" si="19"/>
        <v/>
      </c>
      <c r="BP12" s="24" t="str">
        <f t="shared" si="20"/>
        <v/>
      </c>
      <c r="BQ12" s="6" t="s">
        <v>3</v>
      </c>
      <c r="BR12" s="26" t="str">
        <f t="shared" si="21"/>
        <v/>
      </c>
      <c r="BS12" s="42" t="str">
        <f t="shared" si="22"/>
        <v>?</v>
      </c>
      <c r="BT12" s="28" t="s">
        <v>3</v>
      </c>
      <c r="BU12" s="43" t="str">
        <f t="shared" si="23"/>
        <v>?</v>
      </c>
      <c r="BV12" s="29" t="s">
        <v>3</v>
      </c>
      <c r="BW12" s="43" t="str">
        <f t="shared" si="24"/>
        <v>?</v>
      </c>
      <c r="BX12" s="25" t="s">
        <v>3</v>
      </c>
    </row>
    <row r="13" spans="1:76" ht="16.5" customHeight="1" x14ac:dyDescent="0.2">
      <c r="A13" s="15" t="s">
        <v>25</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25</v>
      </c>
      <c r="BL13" s="30">
        <f t="shared" si="16"/>
        <v>0</v>
      </c>
      <c r="BM13" s="21"/>
      <c r="BN13" s="22"/>
      <c r="BO13" s="23"/>
      <c r="BP13" s="24"/>
      <c r="BQ13" s="25"/>
      <c r="BR13" s="26"/>
      <c r="BS13" s="27"/>
      <c r="BT13" s="28"/>
      <c r="BU13" s="22"/>
      <c r="BV13" s="29"/>
      <c r="BW13" s="22"/>
      <c r="BX13" s="25"/>
    </row>
    <row r="14" spans="1:76" ht="16.5" customHeight="1" x14ac:dyDescent="0.2">
      <c r="A14" s="10" t="s">
        <v>73</v>
      </c>
      <c r="B14" s="19"/>
      <c r="C14" s="4" t="str">
        <f t="shared" ref="C14:C29" si="74">IF(AND((B14&gt;0),(B$4&gt;0)),(B14/B$4*100),"")</f>
        <v/>
      </c>
      <c r="D14" s="19"/>
      <c r="E14" s="4" t="str">
        <f t="shared" ref="E14:E29" si="75">IF(AND((D14&gt;0),(D$4&gt;0)),(D14/D$4*100),"")</f>
        <v/>
      </c>
      <c r="F14" s="19"/>
      <c r="G14" s="4" t="str">
        <f t="shared" ref="G14:G29" si="76">IF(AND((F14&gt;0),(F$4&gt;0)),(F14/F$4*100),"")</f>
        <v/>
      </c>
      <c r="H14" s="19"/>
      <c r="I14" s="4" t="str">
        <f t="shared" ref="I14:I29" si="77">IF(AND((H14&gt;0),(H$4&gt;0)),(H14/H$4*100),"")</f>
        <v/>
      </c>
      <c r="J14" s="19"/>
      <c r="K14" s="4" t="str">
        <f t="shared" ref="K14:K29" si="78">IF(AND((J14&gt;0),(J$4&gt;0)),(J14/J$4*100),"")</f>
        <v/>
      </c>
      <c r="L14" s="19"/>
      <c r="M14" s="4" t="str">
        <f t="shared" ref="M14:M29" si="79">IF(AND((L14&gt;0),(L$4&gt;0)),(L14/L$4*100),"")</f>
        <v/>
      </c>
      <c r="N14" s="19"/>
      <c r="O14" s="4" t="str">
        <f t="shared" ref="O14:O29" si="80">IF(AND((N14&gt;0),(N$4&gt;0)),(N14/N$4*100),"")</f>
        <v/>
      </c>
      <c r="P14" s="19"/>
      <c r="Q14" s="4" t="str">
        <f t="shared" ref="Q14:Q29" si="81">IF(AND((P14&gt;0),(P$4&gt;0)),(P14/P$4*100),"")</f>
        <v/>
      </c>
      <c r="R14" s="19"/>
      <c r="S14" s="4" t="str">
        <f t="shared" ref="S14:S29" si="82">IF(AND((R14&gt;0),(R$4&gt;0)),(R14/R$4*100),"")</f>
        <v/>
      </c>
      <c r="T14" s="19"/>
      <c r="U14" s="4" t="str">
        <f t="shared" ref="U14:U29" si="83">IF(AND((T14&gt;0),(T$4&gt;0)),(T14/T$4*100),"")</f>
        <v/>
      </c>
      <c r="V14" s="19"/>
      <c r="W14" s="4" t="str">
        <f t="shared" ref="W14:W29" si="84">IF(AND((V14&gt;0),(V$4&gt;0)),(V14/V$4*100),"")</f>
        <v/>
      </c>
      <c r="X14" s="19"/>
      <c r="Y14" s="4" t="str">
        <f t="shared" ref="Y14:Y29" si="85">IF(AND((X14&gt;0),(X$4&gt;0)),(X14/X$4*100),"")</f>
        <v/>
      </c>
      <c r="Z14" s="19"/>
      <c r="AA14" s="4" t="str">
        <f t="shared" ref="AA14:AA29" si="86">IF(AND((Z14&gt;0),(Z$4&gt;0)),(Z14/Z$4*100),"")</f>
        <v/>
      </c>
      <c r="AB14" s="19"/>
      <c r="AC14" s="4" t="str">
        <f t="shared" ref="AC14:AC29" si="87">IF(AND((AB14&gt;0),(AB$4&gt;0)),(AB14/AB$4*100),"")</f>
        <v/>
      </c>
      <c r="AD14" s="19"/>
      <c r="AE14" s="4" t="str">
        <f t="shared" ref="AE14:AE29" si="88">IF(AND((AD14&gt;0),(AD$4&gt;0)),(AD14/AD$4*100),"")</f>
        <v/>
      </c>
      <c r="AF14" s="19"/>
      <c r="AG14" s="4" t="str">
        <f t="shared" ref="AG14:AG29" si="89">IF(AND((AF14&gt;0),(AF$4&gt;0)),(AF14/AF$4*100),"")</f>
        <v/>
      </c>
      <c r="AH14" s="19"/>
      <c r="AI14" s="4" t="str">
        <f t="shared" ref="AI14:AI29" si="90">IF(AND((AH14&gt;0),(AH$4&gt;0)),(AH14/AH$4*100),"")</f>
        <v/>
      </c>
      <c r="AJ14" s="19"/>
      <c r="AK14" s="4" t="str">
        <f t="shared" ref="AK14:AK29" si="91">IF(AND((AJ14&gt;0),(AJ$4&gt;0)),(AJ14/AJ$4*100),"")</f>
        <v/>
      </c>
      <c r="AL14" s="19"/>
      <c r="AM14" s="4" t="str">
        <f t="shared" ref="AM14:AM29" si="92">IF(AND((AL14&gt;0),(AL$4&gt;0)),(AL14/AL$4*100),"")</f>
        <v/>
      </c>
      <c r="AN14" s="19"/>
      <c r="AO14" s="4" t="str">
        <f t="shared" ref="AO14:AO29" si="93">IF(AND((AN14&gt;0),(AN$4&gt;0)),(AN14/AN$4*100),"")</f>
        <v/>
      </c>
      <c r="AP14" s="19"/>
      <c r="AQ14" s="4" t="str">
        <f t="shared" ref="AQ14:AQ29" si="94">IF(AND((AP14&gt;0),(AP$4&gt;0)),(AP14/AP$4*100),"")</f>
        <v/>
      </c>
      <c r="AR14" s="19"/>
      <c r="AS14" s="4" t="str">
        <f t="shared" ref="AS14:AS29" si="95">IF(AND((AR14&gt;0),(AR$4&gt;0)),(AR14/AR$4*100),"")</f>
        <v/>
      </c>
      <c r="AT14" s="19"/>
      <c r="AU14" s="4" t="str">
        <f t="shared" ref="AU14:AU29" si="96">IF(AND((AT14&gt;0),(AT$4&gt;0)),(AT14/AT$4*100),"")</f>
        <v/>
      </c>
      <c r="AV14" s="19"/>
      <c r="AW14" s="4" t="str">
        <f t="shared" ref="AW14:AW29" si="97">IF(AND((AV14&gt;0),(AV$4&gt;0)),(AV14/AV$4*100),"")</f>
        <v/>
      </c>
      <c r="AX14" s="19"/>
      <c r="AY14" s="4" t="str">
        <f t="shared" ref="AY14:AY29" si="98">IF(AND((AX14&gt;0),(AX$4&gt;0)),(AX14/AX$4*100),"")</f>
        <v/>
      </c>
      <c r="AZ14" s="19"/>
      <c r="BA14" s="4" t="str">
        <f t="shared" ref="BA14:BA29" si="99">IF(AND((AZ14&gt;0),(AZ$4&gt;0)),(AZ14/AZ$4*100),"")</f>
        <v/>
      </c>
      <c r="BB14" s="19"/>
      <c r="BC14" s="4" t="str">
        <f t="shared" ref="BC14:BC29" si="100">IF(AND((BB14&gt;0),(BB$4&gt;0)),(BB14/BB$4*100),"")</f>
        <v/>
      </c>
      <c r="BD14" s="19"/>
      <c r="BE14" s="4" t="str">
        <f t="shared" ref="BE14:BE29" si="101">IF(AND((BD14&gt;0),(BD$4&gt;0)),(BD14/BD$4*100),"")</f>
        <v/>
      </c>
      <c r="BF14" s="19"/>
      <c r="BG14" s="4" t="str">
        <f t="shared" ref="BG14:BG29" si="102">IF(AND((BF14&gt;0),(BF$4&gt;0)),(BF14/BF$4*100),"")</f>
        <v/>
      </c>
      <c r="BH14" s="19"/>
      <c r="BI14" s="4" t="str">
        <f t="shared" ref="BI14:BI29" si="103">IF(AND((BH14&gt;0),(BH$4&gt;0)),(BH14/BH$4*100),"")</f>
        <v/>
      </c>
      <c r="BK14" s="57" t="s">
        <v>32</v>
      </c>
      <c r="BL14" s="30">
        <f t="shared" si="16"/>
        <v>0</v>
      </c>
      <c r="BM14" s="31" t="str">
        <f t="shared" si="17"/>
        <v/>
      </c>
      <c r="BN14" s="32" t="str">
        <f t="shared" si="18"/>
        <v>?</v>
      </c>
      <c r="BO14" s="33" t="str">
        <f t="shared" si="19"/>
        <v/>
      </c>
      <c r="BP14" s="34" t="str">
        <f t="shared" si="20"/>
        <v/>
      </c>
      <c r="BQ14" s="35" t="str">
        <f t="shared" si="41"/>
        <v>?</v>
      </c>
      <c r="BR14" s="36" t="str">
        <f t="shared" si="21"/>
        <v/>
      </c>
      <c r="BS14" s="37" t="str">
        <f t="shared" si="22"/>
        <v>?</v>
      </c>
      <c r="BT14" s="38" t="str">
        <f t="shared" si="22"/>
        <v>?</v>
      </c>
      <c r="BU14" s="32" t="str">
        <f t="shared" si="23"/>
        <v>?</v>
      </c>
      <c r="BV14" s="39" t="str">
        <f t="shared" si="23"/>
        <v>?</v>
      </c>
      <c r="BW14" s="32" t="str">
        <f t="shared" si="24"/>
        <v>?</v>
      </c>
      <c r="BX14" s="35" t="str">
        <f t="shared" si="24"/>
        <v>?</v>
      </c>
    </row>
    <row r="15" spans="1:76" ht="16.5" customHeight="1" x14ac:dyDescent="0.2">
      <c r="A15" s="10" t="s">
        <v>74</v>
      </c>
      <c r="B15" s="19"/>
      <c r="C15" s="4" t="str">
        <f t="shared" si="74"/>
        <v/>
      </c>
      <c r="D15" s="19"/>
      <c r="E15" s="4" t="str">
        <f t="shared" si="75"/>
        <v/>
      </c>
      <c r="F15" s="19"/>
      <c r="G15" s="4" t="str">
        <f t="shared" si="76"/>
        <v/>
      </c>
      <c r="H15" s="19"/>
      <c r="I15" s="4" t="str">
        <f t="shared" si="77"/>
        <v/>
      </c>
      <c r="J15" s="19"/>
      <c r="K15" s="4" t="str">
        <f t="shared" si="78"/>
        <v/>
      </c>
      <c r="L15" s="19"/>
      <c r="M15" s="4" t="str">
        <f t="shared" si="79"/>
        <v/>
      </c>
      <c r="N15" s="19"/>
      <c r="O15" s="4" t="str">
        <f t="shared" si="80"/>
        <v/>
      </c>
      <c r="P15" s="19"/>
      <c r="Q15" s="4" t="str">
        <f t="shared" si="81"/>
        <v/>
      </c>
      <c r="R15" s="19"/>
      <c r="S15" s="4" t="str">
        <f t="shared" si="82"/>
        <v/>
      </c>
      <c r="T15" s="19"/>
      <c r="U15" s="4" t="str">
        <f t="shared" si="83"/>
        <v/>
      </c>
      <c r="V15" s="19"/>
      <c r="W15" s="4" t="str">
        <f t="shared" si="84"/>
        <v/>
      </c>
      <c r="X15" s="19"/>
      <c r="Y15" s="4" t="str">
        <f t="shared" si="85"/>
        <v/>
      </c>
      <c r="Z15" s="19"/>
      <c r="AA15" s="4" t="str">
        <f t="shared" si="86"/>
        <v/>
      </c>
      <c r="AB15" s="19"/>
      <c r="AC15" s="4" t="str">
        <f t="shared" si="87"/>
        <v/>
      </c>
      <c r="AD15" s="19"/>
      <c r="AE15" s="4" t="str">
        <f t="shared" si="88"/>
        <v/>
      </c>
      <c r="AF15" s="19"/>
      <c r="AG15" s="4" t="str">
        <f t="shared" si="89"/>
        <v/>
      </c>
      <c r="AH15" s="19"/>
      <c r="AI15" s="4" t="str">
        <f t="shared" si="90"/>
        <v/>
      </c>
      <c r="AJ15" s="19"/>
      <c r="AK15" s="4" t="str">
        <f t="shared" si="91"/>
        <v/>
      </c>
      <c r="AL15" s="19"/>
      <c r="AM15" s="4" t="str">
        <f t="shared" si="92"/>
        <v/>
      </c>
      <c r="AN15" s="19"/>
      <c r="AO15" s="4" t="str">
        <f t="shared" si="93"/>
        <v/>
      </c>
      <c r="AP15" s="19"/>
      <c r="AQ15" s="4" t="str">
        <f t="shared" si="94"/>
        <v/>
      </c>
      <c r="AR15" s="19"/>
      <c r="AS15" s="4" t="str">
        <f t="shared" si="95"/>
        <v/>
      </c>
      <c r="AT15" s="19"/>
      <c r="AU15" s="4" t="str">
        <f t="shared" si="96"/>
        <v/>
      </c>
      <c r="AV15" s="19"/>
      <c r="AW15" s="4" t="str">
        <f t="shared" si="97"/>
        <v/>
      </c>
      <c r="AX15" s="19"/>
      <c r="AY15" s="4" t="str">
        <f t="shared" si="98"/>
        <v/>
      </c>
      <c r="AZ15" s="19"/>
      <c r="BA15" s="4" t="str">
        <f t="shared" si="99"/>
        <v/>
      </c>
      <c r="BB15" s="19"/>
      <c r="BC15" s="4" t="str">
        <f t="shared" si="100"/>
        <v/>
      </c>
      <c r="BD15" s="19"/>
      <c r="BE15" s="4" t="str">
        <f t="shared" si="101"/>
        <v/>
      </c>
      <c r="BF15" s="19"/>
      <c r="BG15" s="4" t="str">
        <f t="shared" si="102"/>
        <v/>
      </c>
      <c r="BH15" s="19"/>
      <c r="BI15" s="4" t="str">
        <f t="shared" si="103"/>
        <v/>
      </c>
      <c r="BK15" s="57" t="s">
        <v>33</v>
      </c>
      <c r="BL15" s="30">
        <f t="shared" si="16"/>
        <v>0</v>
      </c>
      <c r="BM15" s="31" t="str">
        <f t="shared" si="17"/>
        <v/>
      </c>
      <c r="BN15" s="32" t="str">
        <f t="shared" si="18"/>
        <v>?</v>
      </c>
      <c r="BO15" s="33" t="str">
        <f t="shared" si="19"/>
        <v/>
      </c>
      <c r="BP15" s="34" t="str">
        <f t="shared" si="20"/>
        <v/>
      </c>
      <c r="BQ15" s="35" t="str">
        <f t="shared" si="41"/>
        <v>?</v>
      </c>
      <c r="BR15" s="36" t="str">
        <f t="shared" si="21"/>
        <v/>
      </c>
      <c r="BS15" s="37" t="str">
        <f t="shared" si="22"/>
        <v>?</v>
      </c>
      <c r="BT15" s="38" t="str">
        <f t="shared" si="22"/>
        <v>?</v>
      </c>
      <c r="BU15" s="32" t="str">
        <f t="shared" si="23"/>
        <v>?</v>
      </c>
      <c r="BV15" s="39" t="str">
        <f t="shared" si="23"/>
        <v>?</v>
      </c>
      <c r="BW15" s="32" t="str">
        <f t="shared" si="24"/>
        <v>?</v>
      </c>
      <c r="BX15" s="35" t="str">
        <f t="shared" si="24"/>
        <v>?</v>
      </c>
    </row>
    <row r="16" spans="1:76" ht="16.5" customHeight="1" x14ac:dyDescent="0.2">
      <c r="A16" s="10" t="s">
        <v>75</v>
      </c>
      <c r="B16" s="19"/>
      <c r="C16" s="4" t="str">
        <f t="shared" si="74"/>
        <v/>
      </c>
      <c r="D16" s="19"/>
      <c r="E16" s="4" t="str">
        <f t="shared" si="75"/>
        <v/>
      </c>
      <c r="F16" s="19"/>
      <c r="G16" s="4" t="str">
        <f t="shared" si="76"/>
        <v/>
      </c>
      <c r="H16" s="19"/>
      <c r="I16" s="4" t="str">
        <f t="shared" si="77"/>
        <v/>
      </c>
      <c r="J16" s="19"/>
      <c r="K16" s="4" t="str">
        <f t="shared" si="78"/>
        <v/>
      </c>
      <c r="L16" s="19"/>
      <c r="M16" s="4" t="str">
        <f t="shared" si="79"/>
        <v/>
      </c>
      <c r="N16" s="19"/>
      <c r="O16" s="4" t="str">
        <f t="shared" si="80"/>
        <v/>
      </c>
      <c r="P16" s="19"/>
      <c r="Q16" s="4" t="str">
        <f t="shared" si="81"/>
        <v/>
      </c>
      <c r="R16" s="19"/>
      <c r="S16" s="4" t="str">
        <f t="shared" si="82"/>
        <v/>
      </c>
      <c r="T16" s="19"/>
      <c r="U16" s="4" t="str">
        <f t="shared" si="83"/>
        <v/>
      </c>
      <c r="V16" s="19"/>
      <c r="W16" s="4" t="str">
        <f t="shared" si="84"/>
        <v/>
      </c>
      <c r="X16" s="19"/>
      <c r="Y16" s="4" t="str">
        <f t="shared" si="85"/>
        <v/>
      </c>
      <c r="Z16" s="19"/>
      <c r="AA16" s="4" t="str">
        <f t="shared" si="86"/>
        <v/>
      </c>
      <c r="AB16" s="19"/>
      <c r="AC16" s="4" t="str">
        <f t="shared" si="87"/>
        <v/>
      </c>
      <c r="AD16" s="19"/>
      <c r="AE16" s="4" t="str">
        <f t="shared" si="88"/>
        <v/>
      </c>
      <c r="AF16" s="19"/>
      <c r="AG16" s="4" t="str">
        <f t="shared" si="89"/>
        <v/>
      </c>
      <c r="AH16" s="19"/>
      <c r="AI16" s="4" t="str">
        <f t="shared" si="90"/>
        <v/>
      </c>
      <c r="AJ16" s="19"/>
      <c r="AK16" s="4" t="str">
        <f t="shared" si="91"/>
        <v/>
      </c>
      <c r="AL16" s="19"/>
      <c r="AM16" s="4" t="str">
        <f t="shared" si="92"/>
        <v/>
      </c>
      <c r="AN16" s="19"/>
      <c r="AO16" s="4" t="str">
        <f t="shared" si="93"/>
        <v/>
      </c>
      <c r="AP16" s="19"/>
      <c r="AQ16" s="4" t="str">
        <f t="shared" si="94"/>
        <v/>
      </c>
      <c r="AR16" s="19"/>
      <c r="AS16" s="4" t="str">
        <f t="shared" si="95"/>
        <v/>
      </c>
      <c r="AT16" s="19"/>
      <c r="AU16" s="4" t="str">
        <f t="shared" si="96"/>
        <v/>
      </c>
      <c r="AV16" s="19"/>
      <c r="AW16" s="4" t="str">
        <f t="shared" si="97"/>
        <v/>
      </c>
      <c r="AX16" s="19"/>
      <c r="AY16" s="4" t="str">
        <f t="shared" si="98"/>
        <v/>
      </c>
      <c r="AZ16" s="19"/>
      <c r="BA16" s="4" t="str">
        <f t="shared" si="99"/>
        <v/>
      </c>
      <c r="BB16" s="19"/>
      <c r="BC16" s="4" t="str">
        <f t="shared" si="100"/>
        <v/>
      </c>
      <c r="BD16" s="19"/>
      <c r="BE16" s="4" t="str">
        <f t="shared" si="101"/>
        <v/>
      </c>
      <c r="BF16" s="19"/>
      <c r="BG16" s="4" t="str">
        <f t="shared" si="102"/>
        <v/>
      </c>
      <c r="BH16" s="19"/>
      <c r="BI16" s="4" t="str">
        <f t="shared" si="103"/>
        <v/>
      </c>
      <c r="BK16" s="57" t="s">
        <v>34</v>
      </c>
      <c r="BL16" s="30">
        <f t="shared" si="16"/>
        <v>0</v>
      </c>
      <c r="BM16" s="31" t="str">
        <f t="shared" si="17"/>
        <v/>
      </c>
      <c r="BN16" s="32" t="str">
        <f t="shared" si="18"/>
        <v>?</v>
      </c>
      <c r="BO16" s="33" t="str">
        <f t="shared" si="19"/>
        <v/>
      </c>
      <c r="BP16" s="34" t="str">
        <f t="shared" si="20"/>
        <v/>
      </c>
      <c r="BQ16" s="35" t="str">
        <f t="shared" si="41"/>
        <v>?</v>
      </c>
      <c r="BR16" s="36" t="str">
        <f t="shared" si="21"/>
        <v/>
      </c>
      <c r="BS16" s="37" t="str">
        <f t="shared" si="22"/>
        <v>?</v>
      </c>
      <c r="BT16" s="38" t="str">
        <f t="shared" si="22"/>
        <v>?</v>
      </c>
      <c r="BU16" s="32" t="str">
        <f t="shared" si="23"/>
        <v>?</v>
      </c>
      <c r="BV16" s="39" t="str">
        <f t="shared" si="23"/>
        <v>?</v>
      </c>
      <c r="BW16" s="32" t="str">
        <f t="shared" si="24"/>
        <v>?</v>
      </c>
      <c r="BX16" s="35" t="str">
        <f t="shared" si="24"/>
        <v>?</v>
      </c>
    </row>
    <row r="17" spans="1:76" ht="16.5" customHeight="1" x14ac:dyDescent="0.2">
      <c r="A17" s="10" t="s">
        <v>76</v>
      </c>
      <c r="B17" s="19"/>
      <c r="C17" s="4" t="str">
        <f t="shared" si="74"/>
        <v/>
      </c>
      <c r="D17" s="19"/>
      <c r="E17" s="4" t="str">
        <f t="shared" si="75"/>
        <v/>
      </c>
      <c r="F17" s="19"/>
      <c r="G17" s="4" t="str">
        <f t="shared" si="76"/>
        <v/>
      </c>
      <c r="H17" s="19"/>
      <c r="I17" s="4" t="str">
        <f t="shared" si="77"/>
        <v/>
      </c>
      <c r="J17" s="19"/>
      <c r="K17" s="4" t="str">
        <f t="shared" si="78"/>
        <v/>
      </c>
      <c r="L17" s="19"/>
      <c r="M17" s="4" t="str">
        <f t="shared" si="79"/>
        <v/>
      </c>
      <c r="N17" s="19"/>
      <c r="O17" s="4" t="str">
        <f t="shared" si="80"/>
        <v/>
      </c>
      <c r="P17" s="19"/>
      <c r="Q17" s="4" t="str">
        <f t="shared" si="81"/>
        <v/>
      </c>
      <c r="R17" s="19"/>
      <c r="S17" s="4" t="str">
        <f t="shared" si="82"/>
        <v/>
      </c>
      <c r="T17" s="19"/>
      <c r="U17" s="4" t="str">
        <f t="shared" si="83"/>
        <v/>
      </c>
      <c r="V17" s="19"/>
      <c r="W17" s="4" t="str">
        <f t="shared" si="84"/>
        <v/>
      </c>
      <c r="X17" s="19"/>
      <c r="Y17" s="4" t="str">
        <f t="shared" si="85"/>
        <v/>
      </c>
      <c r="Z17" s="19"/>
      <c r="AA17" s="4" t="str">
        <f t="shared" si="86"/>
        <v/>
      </c>
      <c r="AB17" s="19"/>
      <c r="AC17" s="4" t="str">
        <f t="shared" si="87"/>
        <v/>
      </c>
      <c r="AD17" s="19"/>
      <c r="AE17" s="4" t="str">
        <f t="shared" si="88"/>
        <v/>
      </c>
      <c r="AF17" s="19"/>
      <c r="AG17" s="4" t="str">
        <f t="shared" si="89"/>
        <v/>
      </c>
      <c r="AH17" s="19"/>
      <c r="AI17" s="4" t="str">
        <f t="shared" si="90"/>
        <v/>
      </c>
      <c r="AJ17" s="19"/>
      <c r="AK17" s="4" t="str">
        <f t="shared" si="91"/>
        <v/>
      </c>
      <c r="AL17" s="19"/>
      <c r="AM17" s="4" t="str">
        <f t="shared" si="92"/>
        <v/>
      </c>
      <c r="AN17" s="19"/>
      <c r="AO17" s="4" t="str">
        <f t="shared" si="93"/>
        <v/>
      </c>
      <c r="AP17" s="19"/>
      <c r="AQ17" s="4" t="str">
        <f t="shared" si="94"/>
        <v/>
      </c>
      <c r="AR17" s="19"/>
      <c r="AS17" s="4" t="str">
        <f t="shared" si="95"/>
        <v/>
      </c>
      <c r="AT17" s="19"/>
      <c r="AU17" s="4" t="str">
        <f t="shared" si="96"/>
        <v/>
      </c>
      <c r="AV17" s="19"/>
      <c r="AW17" s="4" t="str">
        <f t="shared" si="97"/>
        <v/>
      </c>
      <c r="AX17" s="19"/>
      <c r="AY17" s="4" t="str">
        <f t="shared" si="98"/>
        <v/>
      </c>
      <c r="AZ17" s="19"/>
      <c r="BA17" s="4" t="str">
        <f t="shared" si="99"/>
        <v/>
      </c>
      <c r="BB17" s="19"/>
      <c r="BC17" s="4" t="str">
        <f t="shared" si="100"/>
        <v/>
      </c>
      <c r="BD17" s="19"/>
      <c r="BE17" s="4" t="str">
        <f t="shared" si="101"/>
        <v/>
      </c>
      <c r="BF17" s="19"/>
      <c r="BG17" s="4" t="str">
        <f t="shared" si="102"/>
        <v/>
      </c>
      <c r="BH17" s="19"/>
      <c r="BI17" s="4" t="str">
        <f t="shared" si="103"/>
        <v/>
      </c>
      <c r="BK17" s="57" t="s">
        <v>35</v>
      </c>
      <c r="BL17" s="30">
        <f t="shared" si="16"/>
        <v>0</v>
      </c>
      <c r="BM17" s="31" t="str">
        <f t="shared" si="17"/>
        <v/>
      </c>
      <c r="BN17" s="32" t="str">
        <f t="shared" si="18"/>
        <v>?</v>
      </c>
      <c r="BO17" s="33" t="str">
        <f t="shared" si="19"/>
        <v/>
      </c>
      <c r="BP17" s="34" t="str">
        <f t="shared" si="20"/>
        <v/>
      </c>
      <c r="BQ17" s="35" t="str">
        <f t="shared" si="41"/>
        <v>?</v>
      </c>
      <c r="BR17" s="36" t="str">
        <f t="shared" si="21"/>
        <v/>
      </c>
      <c r="BS17" s="37" t="str">
        <f t="shared" si="22"/>
        <v>?</v>
      </c>
      <c r="BT17" s="38" t="str">
        <f t="shared" si="22"/>
        <v>?</v>
      </c>
      <c r="BU17" s="32" t="str">
        <f t="shared" si="23"/>
        <v>?</v>
      </c>
      <c r="BV17" s="39" t="str">
        <f t="shared" si="23"/>
        <v>?</v>
      </c>
      <c r="BW17" s="32" t="str">
        <f t="shared" si="24"/>
        <v>?</v>
      </c>
      <c r="BX17" s="35" t="str">
        <f t="shared" si="24"/>
        <v>?</v>
      </c>
    </row>
    <row r="18" spans="1:76" ht="16.5" customHeight="1" x14ac:dyDescent="0.2">
      <c r="A18" s="10" t="s">
        <v>79</v>
      </c>
      <c r="B18" s="19"/>
      <c r="C18" s="4" t="str">
        <f t="shared" si="74"/>
        <v/>
      </c>
      <c r="D18" s="19"/>
      <c r="E18" s="4" t="str">
        <f t="shared" si="75"/>
        <v/>
      </c>
      <c r="F18" s="19"/>
      <c r="G18" s="4" t="str">
        <f t="shared" si="76"/>
        <v/>
      </c>
      <c r="H18" s="19"/>
      <c r="I18" s="4" t="str">
        <f t="shared" si="77"/>
        <v/>
      </c>
      <c r="J18" s="19"/>
      <c r="K18" s="4" t="str">
        <f t="shared" si="78"/>
        <v/>
      </c>
      <c r="L18" s="19"/>
      <c r="M18" s="4" t="str">
        <f t="shared" si="79"/>
        <v/>
      </c>
      <c r="N18" s="19"/>
      <c r="O18" s="4" t="str">
        <f t="shared" si="80"/>
        <v/>
      </c>
      <c r="P18" s="19"/>
      <c r="Q18" s="4" t="str">
        <f t="shared" si="81"/>
        <v/>
      </c>
      <c r="R18" s="19"/>
      <c r="S18" s="4" t="str">
        <f t="shared" si="82"/>
        <v/>
      </c>
      <c r="T18" s="19"/>
      <c r="U18" s="4" t="str">
        <f t="shared" si="83"/>
        <v/>
      </c>
      <c r="V18" s="19"/>
      <c r="W18" s="4" t="str">
        <f t="shared" si="84"/>
        <v/>
      </c>
      <c r="X18" s="19"/>
      <c r="Y18" s="4" t="str">
        <f t="shared" si="85"/>
        <v/>
      </c>
      <c r="Z18" s="19"/>
      <c r="AA18" s="4" t="str">
        <f t="shared" si="86"/>
        <v/>
      </c>
      <c r="AB18" s="19"/>
      <c r="AC18" s="4" t="str">
        <f t="shared" si="87"/>
        <v/>
      </c>
      <c r="AD18" s="19"/>
      <c r="AE18" s="4" t="str">
        <f t="shared" si="88"/>
        <v/>
      </c>
      <c r="AF18" s="19"/>
      <c r="AG18" s="4" t="str">
        <f t="shared" si="89"/>
        <v/>
      </c>
      <c r="AH18" s="19"/>
      <c r="AI18" s="4" t="str">
        <f t="shared" si="90"/>
        <v/>
      </c>
      <c r="AJ18" s="19"/>
      <c r="AK18" s="4" t="str">
        <f t="shared" si="91"/>
        <v/>
      </c>
      <c r="AL18" s="19"/>
      <c r="AM18" s="4" t="str">
        <f t="shared" si="92"/>
        <v/>
      </c>
      <c r="AN18" s="19"/>
      <c r="AO18" s="4" t="str">
        <f t="shared" si="93"/>
        <v/>
      </c>
      <c r="AP18" s="19"/>
      <c r="AQ18" s="4" t="str">
        <f t="shared" si="94"/>
        <v/>
      </c>
      <c r="AR18" s="19"/>
      <c r="AS18" s="4" t="str">
        <f t="shared" si="95"/>
        <v/>
      </c>
      <c r="AT18" s="19"/>
      <c r="AU18" s="4" t="str">
        <f t="shared" si="96"/>
        <v/>
      </c>
      <c r="AV18" s="19"/>
      <c r="AW18" s="4" t="str">
        <f t="shared" si="97"/>
        <v/>
      </c>
      <c r="AX18" s="19"/>
      <c r="AY18" s="4" t="str">
        <f t="shared" si="98"/>
        <v/>
      </c>
      <c r="AZ18" s="19"/>
      <c r="BA18" s="4" t="str">
        <f t="shared" si="99"/>
        <v/>
      </c>
      <c r="BB18" s="19"/>
      <c r="BC18" s="4" t="str">
        <f t="shared" si="100"/>
        <v/>
      </c>
      <c r="BD18" s="19"/>
      <c r="BE18" s="4" t="str">
        <f t="shared" si="101"/>
        <v/>
      </c>
      <c r="BF18" s="19"/>
      <c r="BG18" s="4" t="str">
        <f t="shared" si="102"/>
        <v/>
      </c>
      <c r="BH18" s="19"/>
      <c r="BI18" s="4" t="str">
        <f t="shared" si="103"/>
        <v/>
      </c>
      <c r="BK18" s="57" t="s">
        <v>36</v>
      </c>
      <c r="BL18" s="30">
        <f t="shared" si="16"/>
        <v>0</v>
      </c>
      <c r="BM18" s="31" t="str">
        <f t="shared" si="17"/>
        <v/>
      </c>
      <c r="BN18" s="32" t="str">
        <f t="shared" si="18"/>
        <v>?</v>
      </c>
      <c r="BO18" s="33" t="str">
        <f t="shared" si="19"/>
        <v/>
      </c>
      <c r="BP18" s="34" t="str">
        <f t="shared" si="20"/>
        <v/>
      </c>
      <c r="BQ18" s="35" t="str">
        <f t="shared" si="41"/>
        <v>?</v>
      </c>
      <c r="BR18" s="36" t="str">
        <f t="shared" si="21"/>
        <v/>
      </c>
      <c r="BS18" s="37" t="str">
        <f t="shared" si="22"/>
        <v>?</v>
      </c>
      <c r="BT18" s="38" t="str">
        <f t="shared" si="22"/>
        <v>?</v>
      </c>
      <c r="BU18" s="32" t="str">
        <f t="shared" si="23"/>
        <v>?</v>
      </c>
      <c r="BV18" s="39" t="str">
        <f t="shared" si="23"/>
        <v>?</v>
      </c>
      <c r="BW18" s="32" t="str">
        <f t="shared" si="24"/>
        <v>?</v>
      </c>
      <c r="BX18" s="35" t="str">
        <f t="shared" si="24"/>
        <v>?</v>
      </c>
    </row>
    <row r="19" spans="1:76" ht="16.5" customHeight="1" x14ac:dyDescent="0.2">
      <c r="A19" s="10" t="s">
        <v>80</v>
      </c>
      <c r="B19" s="19"/>
      <c r="C19" s="4" t="str">
        <f t="shared" si="74"/>
        <v/>
      </c>
      <c r="D19" s="19"/>
      <c r="E19" s="4" t="str">
        <f t="shared" si="75"/>
        <v/>
      </c>
      <c r="F19" s="19"/>
      <c r="G19" s="4" t="str">
        <f t="shared" si="76"/>
        <v/>
      </c>
      <c r="H19" s="19"/>
      <c r="I19" s="4" t="str">
        <f t="shared" si="77"/>
        <v/>
      </c>
      <c r="J19" s="19"/>
      <c r="K19" s="4" t="str">
        <f t="shared" si="78"/>
        <v/>
      </c>
      <c r="L19" s="19"/>
      <c r="M19" s="4" t="str">
        <f t="shared" si="79"/>
        <v/>
      </c>
      <c r="N19" s="19"/>
      <c r="O19" s="4" t="str">
        <f t="shared" si="80"/>
        <v/>
      </c>
      <c r="P19" s="19"/>
      <c r="Q19" s="4" t="str">
        <f t="shared" si="81"/>
        <v/>
      </c>
      <c r="R19" s="19"/>
      <c r="S19" s="4" t="str">
        <f t="shared" si="82"/>
        <v/>
      </c>
      <c r="T19" s="19"/>
      <c r="U19" s="4" t="str">
        <f t="shared" si="83"/>
        <v/>
      </c>
      <c r="V19" s="19"/>
      <c r="W19" s="4" t="str">
        <f t="shared" si="84"/>
        <v/>
      </c>
      <c r="X19" s="19"/>
      <c r="Y19" s="4" t="str">
        <f t="shared" si="85"/>
        <v/>
      </c>
      <c r="Z19" s="19"/>
      <c r="AA19" s="4" t="str">
        <f t="shared" si="86"/>
        <v/>
      </c>
      <c r="AB19" s="19"/>
      <c r="AC19" s="4" t="str">
        <f t="shared" si="87"/>
        <v/>
      </c>
      <c r="AD19" s="19"/>
      <c r="AE19" s="4" t="str">
        <f t="shared" si="88"/>
        <v/>
      </c>
      <c r="AF19" s="19"/>
      <c r="AG19" s="4" t="str">
        <f t="shared" si="89"/>
        <v/>
      </c>
      <c r="AH19" s="19"/>
      <c r="AI19" s="4" t="str">
        <f t="shared" si="90"/>
        <v/>
      </c>
      <c r="AJ19" s="19"/>
      <c r="AK19" s="4" t="str">
        <f t="shared" si="91"/>
        <v/>
      </c>
      <c r="AL19" s="19"/>
      <c r="AM19" s="4" t="str">
        <f t="shared" si="92"/>
        <v/>
      </c>
      <c r="AN19" s="19"/>
      <c r="AO19" s="4" t="str">
        <f t="shared" si="93"/>
        <v/>
      </c>
      <c r="AP19" s="19"/>
      <c r="AQ19" s="4" t="str">
        <f t="shared" si="94"/>
        <v/>
      </c>
      <c r="AR19" s="19"/>
      <c r="AS19" s="4" t="str">
        <f t="shared" si="95"/>
        <v/>
      </c>
      <c r="AT19" s="19"/>
      <c r="AU19" s="4" t="str">
        <f t="shared" si="96"/>
        <v/>
      </c>
      <c r="AV19" s="19"/>
      <c r="AW19" s="4" t="str">
        <f t="shared" si="97"/>
        <v/>
      </c>
      <c r="AX19" s="19"/>
      <c r="AY19" s="4" t="str">
        <f t="shared" si="98"/>
        <v/>
      </c>
      <c r="AZ19" s="19"/>
      <c r="BA19" s="4" t="str">
        <f t="shared" si="99"/>
        <v/>
      </c>
      <c r="BB19" s="19"/>
      <c r="BC19" s="4" t="str">
        <f t="shared" si="100"/>
        <v/>
      </c>
      <c r="BD19" s="19"/>
      <c r="BE19" s="4" t="str">
        <f t="shared" si="101"/>
        <v/>
      </c>
      <c r="BF19" s="19"/>
      <c r="BG19" s="4" t="str">
        <f t="shared" si="102"/>
        <v/>
      </c>
      <c r="BH19" s="19"/>
      <c r="BI19" s="4" t="str">
        <f t="shared" si="103"/>
        <v/>
      </c>
      <c r="BK19" s="57" t="s">
        <v>37</v>
      </c>
      <c r="BL19" s="30">
        <f t="shared" si="16"/>
        <v>0</v>
      </c>
      <c r="BM19" s="31" t="str">
        <f t="shared" si="17"/>
        <v/>
      </c>
      <c r="BN19" s="32" t="str">
        <f t="shared" si="18"/>
        <v>?</v>
      </c>
      <c r="BO19" s="33" t="str">
        <f t="shared" si="19"/>
        <v/>
      </c>
      <c r="BP19" s="34" t="str">
        <f t="shared" si="20"/>
        <v/>
      </c>
      <c r="BQ19" s="35" t="str">
        <f t="shared" si="41"/>
        <v>?</v>
      </c>
      <c r="BR19" s="36" t="str">
        <f t="shared" si="21"/>
        <v/>
      </c>
      <c r="BS19" s="37" t="str">
        <f t="shared" si="22"/>
        <v>?</v>
      </c>
      <c r="BT19" s="38" t="str">
        <f t="shared" si="22"/>
        <v>?</v>
      </c>
      <c r="BU19" s="32" t="str">
        <f t="shared" si="23"/>
        <v>?</v>
      </c>
      <c r="BV19" s="39" t="str">
        <f t="shared" si="23"/>
        <v>?</v>
      </c>
      <c r="BW19" s="32" t="str">
        <f t="shared" si="24"/>
        <v>?</v>
      </c>
      <c r="BX19" s="35" t="str">
        <f t="shared" si="24"/>
        <v>?</v>
      </c>
    </row>
    <row r="20" spans="1:76" ht="16.5" customHeight="1" x14ac:dyDescent="0.2">
      <c r="A20" s="10" t="s">
        <v>77</v>
      </c>
      <c r="B20" s="19"/>
      <c r="C20" s="4" t="str">
        <f t="shared" si="74"/>
        <v/>
      </c>
      <c r="D20" s="19"/>
      <c r="E20" s="4" t="str">
        <f t="shared" si="75"/>
        <v/>
      </c>
      <c r="F20" s="19"/>
      <c r="G20" s="4" t="str">
        <f t="shared" si="76"/>
        <v/>
      </c>
      <c r="H20" s="19"/>
      <c r="I20" s="4" t="str">
        <f t="shared" si="77"/>
        <v/>
      </c>
      <c r="J20" s="19"/>
      <c r="K20" s="4" t="str">
        <f t="shared" si="78"/>
        <v/>
      </c>
      <c r="L20" s="19"/>
      <c r="M20" s="4" t="str">
        <f t="shared" si="79"/>
        <v/>
      </c>
      <c r="N20" s="19"/>
      <c r="O20" s="4" t="str">
        <f t="shared" si="80"/>
        <v/>
      </c>
      <c r="P20" s="19"/>
      <c r="Q20" s="4" t="str">
        <f t="shared" si="81"/>
        <v/>
      </c>
      <c r="R20" s="19"/>
      <c r="S20" s="4" t="str">
        <f t="shared" si="82"/>
        <v/>
      </c>
      <c r="T20" s="19"/>
      <c r="U20" s="4" t="str">
        <f t="shared" si="83"/>
        <v/>
      </c>
      <c r="V20" s="19"/>
      <c r="W20" s="4" t="str">
        <f t="shared" si="84"/>
        <v/>
      </c>
      <c r="X20" s="19"/>
      <c r="Y20" s="4" t="str">
        <f t="shared" si="85"/>
        <v/>
      </c>
      <c r="Z20" s="19"/>
      <c r="AA20" s="4" t="str">
        <f t="shared" si="86"/>
        <v/>
      </c>
      <c r="AB20" s="19"/>
      <c r="AC20" s="4" t="str">
        <f t="shared" si="87"/>
        <v/>
      </c>
      <c r="AD20" s="19"/>
      <c r="AE20" s="4" t="str">
        <f t="shared" si="88"/>
        <v/>
      </c>
      <c r="AF20" s="19"/>
      <c r="AG20" s="4" t="str">
        <f t="shared" si="89"/>
        <v/>
      </c>
      <c r="AH20" s="19"/>
      <c r="AI20" s="4" t="str">
        <f t="shared" si="90"/>
        <v/>
      </c>
      <c r="AJ20" s="19"/>
      <c r="AK20" s="4" t="str">
        <f t="shared" si="91"/>
        <v/>
      </c>
      <c r="AL20" s="19"/>
      <c r="AM20" s="4" t="str">
        <f t="shared" si="92"/>
        <v/>
      </c>
      <c r="AN20" s="19"/>
      <c r="AO20" s="4" t="str">
        <f t="shared" si="93"/>
        <v/>
      </c>
      <c r="AP20" s="19"/>
      <c r="AQ20" s="4" t="str">
        <f t="shared" si="94"/>
        <v/>
      </c>
      <c r="AR20" s="19"/>
      <c r="AS20" s="4" t="str">
        <f t="shared" si="95"/>
        <v/>
      </c>
      <c r="AT20" s="19"/>
      <c r="AU20" s="4" t="str">
        <f t="shared" si="96"/>
        <v/>
      </c>
      <c r="AV20" s="19"/>
      <c r="AW20" s="4" t="str">
        <f t="shared" si="97"/>
        <v/>
      </c>
      <c r="AX20" s="19"/>
      <c r="AY20" s="4" t="str">
        <f t="shared" si="98"/>
        <v/>
      </c>
      <c r="AZ20" s="19"/>
      <c r="BA20" s="4" t="str">
        <f t="shared" si="99"/>
        <v/>
      </c>
      <c r="BB20" s="19"/>
      <c r="BC20" s="4" t="str">
        <f t="shared" si="100"/>
        <v/>
      </c>
      <c r="BD20" s="19"/>
      <c r="BE20" s="4" t="str">
        <f t="shared" si="101"/>
        <v/>
      </c>
      <c r="BF20" s="19"/>
      <c r="BG20" s="4" t="str">
        <f t="shared" si="102"/>
        <v/>
      </c>
      <c r="BH20" s="19"/>
      <c r="BI20" s="4" t="str">
        <f t="shared" si="103"/>
        <v/>
      </c>
      <c r="BK20" s="57" t="s">
        <v>38</v>
      </c>
      <c r="BL20" s="30">
        <f t="shared" si="16"/>
        <v>0</v>
      </c>
      <c r="BM20" s="31" t="str">
        <f t="shared" si="17"/>
        <v/>
      </c>
      <c r="BN20" s="32" t="str">
        <f t="shared" si="18"/>
        <v>?</v>
      </c>
      <c r="BO20" s="33" t="str">
        <f t="shared" si="19"/>
        <v/>
      </c>
      <c r="BP20" s="34" t="str">
        <f t="shared" si="20"/>
        <v/>
      </c>
      <c r="BQ20" s="35" t="str">
        <f t="shared" si="41"/>
        <v>?</v>
      </c>
      <c r="BR20" s="36" t="str">
        <f t="shared" si="21"/>
        <v/>
      </c>
      <c r="BS20" s="37" t="str">
        <f t="shared" si="22"/>
        <v>?</v>
      </c>
      <c r="BT20" s="38" t="str">
        <f t="shared" si="22"/>
        <v>?</v>
      </c>
      <c r="BU20" s="32" t="str">
        <f t="shared" si="23"/>
        <v>?</v>
      </c>
      <c r="BV20" s="39" t="str">
        <f t="shared" si="23"/>
        <v>?</v>
      </c>
      <c r="BW20" s="32" t="str">
        <f t="shared" si="24"/>
        <v>?</v>
      </c>
      <c r="BX20" s="35" t="str">
        <f t="shared" si="24"/>
        <v>?</v>
      </c>
    </row>
    <row r="21" spans="1:76" ht="16.5" customHeight="1" x14ac:dyDescent="0.2">
      <c r="A21" s="10" t="s">
        <v>81</v>
      </c>
      <c r="B21" s="19"/>
      <c r="C21" s="4" t="str">
        <f t="shared" si="74"/>
        <v/>
      </c>
      <c r="D21" s="19"/>
      <c r="E21" s="4" t="str">
        <f t="shared" si="75"/>
        <v/>
      </c>
      <c r="F21" s="19"/>
      <c r="G21" s="4" t="str">
        <f t="shared" si="76"/>
        <v/>
      </c>
      <c r="H21" s="19"/>
      <c r="I21" s="4" t="str">
        <f t="shared" si="77"/>
        <v/>
      </c>
      <c r="J21" s="19"/>
      <c r="K21" s="4" t="str">
        <f t="shared" si="78"/>
        <v/>
      </c>
      <c r="L21" s="19"/>
      <c r="M21" s="4" t="str">
        <f t="shared" si="79"/>
        <v/>
      </c>
      <c r="N21" s="19"/>
      <c r="O21" s="4" t="str">
        <f t="shared" si="80"/>
        <v/>
      </c>
      <c r="P21" s="19"/>
      <c r="Q21" s="4" t="str">
        <f t="shared" si="81"/>
        <v/>
      </c>
      <c r="R21" s="19"/>
      <c r="S21" s="4" t="str">
        <f t="shared" si="82"/>
        <v/>
      </c>
      <c r="T21" s="19"/>
      <c r="U21" s="4" t="str">
        <f t="shared" si="83"/>
        <v/>
      </c>
      <c r="V21" s="19"/>
      <c r="W21" s="4" t="str">
        <f t="shared" si="84"/>
        <v/>
      </c>
      <c r="X21" s="19"/>
      <c r="Y21" s="4" t="str">
        <f t="shared" si="85"/>
        <v/>
      </c>
      <c r="Z21" s="19"/>
      <c r="AA21" s="4" t="str">
        <f t="shared" si="86"/>
        <v/>
      </c>
      <c r="AB21" s="19"/>
      <c r="AC21" s="4" t="str">
        <f t="shared" si="87"/>
        <v/>
      </c>
      <c r="AD21" s="19"/>
      <c r="AE21" s="4" t="str">
        <f t="shared" si="88"/>
        <v/>
      </c>
      <c r="AF21" s="19"/>
      <c r="AG21" s="4" t="str">
        <f t="shared" si="89"/>
        <v/>
      </c>
      <c r="AH21" s="19"/>
      <c r="AI21" s="4" t="str">
        <f t="shared" si="90"/>
        <v/>
      </c>
      <c r="AJ21" s="19"/>
      <c r="AK21" s="4" t="str">
        <f t="shared" si="91"/>
        <v/>
      </c>
      <c r="AL21" s="19"/>
      <c r="AM21" s="4" t="str">
        <f t="shared" si="92"/>
        <v/>
      </c>
      <c r="AN21" s="19"/>
      <c r="AO21" s="4" t="str">
        <f t="shared" si="93"/>
        <v/>
      </c>
      <c r="AP21" s="19"/>
      <c r="AQ21" s="4" t="str">
        <f t="shared" si="94"/>
        <v/>
      </c>
      <c r="AR21" s="19"/>
      <c r="AS21" s="4" t="str">
        <f t="shared" si="95"/>
        <v/>
      </c>
      <c r="AT21" s="19"/>
      <c r="AU21" s="4" t="str">
        <f t="shared" si="96"/>
        <v/>
      </c>
      <c r="AV21" s="19"/>
      <c r="AW21" s="4" t="str">
        <f t="shared" si="97"/>
        <v/>
      </c>
      <c r="AX21" s="19"/>
      <c r="AY21" s="4" t="str">
        <f t="shared" si="98"/>
        <v/>
      </c>
      <c r="AZ21" s="19"/>
      <c r="BA21" s="4" t="str">
        <f t="shared" si="99"/>
        <v/>
      </c>
      <c r="BB21" s="19"/>
      <c r="BC21" s="4" t="str">
        <f t="shared" si="100"/>
        <v/>
      </c>
      <c r="BD21" s="19"/>
      <c r="BE21" s="4" t="str">
        <f t="shared" si="101"/>
        <v/>
      </c>
      <c r="BF21" s="19"/>
      <c r="BG21" s="4" t="str">
        <f t="shared" si="102"/>
        <v/>
      </c>
      <c r="BH21" s="19"/>
      <c r="BI21" s="4" t="str">
        <f t="shared" si="103"/>
        <v/>
      </c>
      <c r="BK21" s="57" t="s">
        <v>39</v>
      </c>
      <c r="BL21" s="30">
        <f t="shared" si="16"/>
        <v>0</v>
      </c>
      <c r="BM21" s="31" t="str">
        <f t="shared" si="17"/>
        <v/>
      </c>
      <c r="BN21" s="32" t="str">
        <f t="shared" si="18"/>
        <v>?</v>
      </c>
      <c r="BO21" s="33" t="str">
        <f t="shared" si="19"/>
        <v/>
      </c>
      <c r="BP21" s="34" t="str">
        <f t="shared" si="20"/>
        <v/>
      </c>
      <c r="BQ21" s="35" t="str">
        <f t="shared" si="41"/>
        <v>?</v>
      </c>
      <c r="BR21" s="36" t="str">
        <f t="shared" si="21"/>
        <v/>
      </c>
      <c r="BS21" s="37" t="str">
        <f t="shared" si="22"/>
        <v>?</v>
      </c>
      <c r="BT21" s="38" t="str">
        <f t="shared" si="22"/>
        <v>?</v>
      </c>
      <c r="BU21" s="32" t="str">
        <f t="shared" si="23"/>
        <v>?</v>
      </c>
      <c r="BV21" s="39" t="str">
        <f t="shared" si="23"/>
        <v>?</v>
      </c>
      <c r="BW21" s="32" t="str">
        <f t="shared" si="24"/>
        <v>?</v>
      </c>
      <c r="BX21" s="35" t="str">
        <f t="shared" si="24"/>
        <v>?</v>
      </c>
    </row>
    <row r="22" spans="1:76" ht="16.5" customHeight="1" x14ac:dyDescent="0.2">
      <c r="A22" s="10" t="s">
        <v>82</v>
      </c>
      <c r="B22" s="19"/>
      <c r="C22" s="4" t="str">
        <f t="shared" si="74"/>
        <v/>
      </c>
      <c r="D22" s="19"/>
      <c r="E22" s="4" t="str">
        <f t="shared" si="75"/>
        <v/>
      </c>
      <c r="F22" s="19"/>
      <c r="G22" s="4" t="str">
        <f t="shared" si="76"/>
        <v/>
      </c>
      <c r="H22" s="19"/>
      <c r="I22" s="4" t="str">
        <f t="shared" si="77"/>
        <v/>
      </c>
      <c r="J22" s="19"/>
      <c r="K22" s="4" t="str">
        <f t="shared" si="78"/>
        <v/>
      </c>
      <c r="L22" s="19"/>
      <c r="M22" s="4" t="str">
        <f t="shared" si="79"/>
        <v/>
      </c>
      <c r="N22" s="19"/>
      <c r="O22" s="4" t="str">
        <f t="shared" si="80"/>
        <v/>
      </c>
      <c r="P22" s="19"/>
      <c r="Q22" s="4" t="str">
        <f t="shared" si="81"/>
        <v/>
      </c>
      <c r="R22" s="19"/>
      <c r="S22" s="4" t="str">
        <f t="shared" si="82"/>
        <v/>
      </c>
      <c r="T22" s="19"/>
      <c r="U22" s="4" t="str">
        <f t="shared" si="83"/>
        <v/>
      </c>
      <c r="V22" s="19"/>
      <c r="W22" s="4" t="str">
        <f t="shared" si="84"/>
        <v/>
      </c>
      <c r="X22" s="19"/>
      <c r="Y22" s="4" t="str">
        <f t="shared" si="85"/>
        <v/>
      </c>
      <c r="Z22" s="19"/>
      <c r="AA22" s="4" t="str">
        <f t="shared" si="86"/>
        <v/>
      </c>
      <c r="AB22" s="19"/>
      <c r="AC22" s="4" t="str">
        <f t="shared" si="87"/>
        <v/>
      </c>
      <c r="AD22" s="19"/>
      <c r="AE22" s="4" t="str">
        <f t="shared" si="88"/>
        <v/>
      </c>
      <c r="AF22" s="19"/>
      <c r="AG22" s="4" t="str">
        <f t="shared" si="89"/>
        <v/>
      </c>
      <c r="AH22" s="19"/>
      <c r="AI22" s="4" t="str">
        <f t="shared" si="90"/>
        <v/>
      </c>
      <c r="AJ22" s="19"/>
      <c r="AK22" s="4" t="str">
        <f t="shared" si="91"/>
        <v/>
      </c>
      <c r="AL22" s="19"/>
      <c r="AM22" s="4" t="str">
        <f t="shared" si="92"/>
        <v/>
      </c>
      <c r="AN22" s="19"/>
      <c r="AO22" s="4" t="str">
        <f t="shared" si="93"/>
        <v/>
      </c>
      <c r="AP22" s="19"/>
      <c r="AQ22" s="4" t="str">
        <f t="shared" si="94"/>
        <v/>
      </c>
      <c r="AR22" s="19"/>
      <c r="AS22" s="4" t="str">
        <f t="shared" si="95"/>
        <v/>
      </c>
      <c r="AT22" s="19"/>
      <c r="AU22" s="4" t="str">
        <f t="shared" si="96"/>
        <v/>
      </c>
      <c r="AV22" s="19"/>
      <c r="AW22" s="4" t="str">
        <f t="shared" si="97"/>
        <v/>
      </c>
      <c r="AX22" s="19"/>
      <c r="AY22" s="4" t="str">
        <f t="shared" si="98"/>
        <v/>
      </c>
      <c r="AZ22" s="19"/>
      <c r="BA22" s="4" t="str">
        <f t="shared" si="99"/>
        <v/>
      </c>
      <c r="BB22" s="19"/>
      <c r="BC22" s="4" t="str">
        <f t="shared" si="100"/>
        <v/>
      </c>
      <c r="BD22" s="19"/>
      <c r="BE22" s="4" t="str">
        <f t="shared" si="101"/>
        <v/>
      </c>
      <c r="BF22" s="19"/>
      <c r="BG22" s="4" t="str">
        <f t="shared" si="102"/>
        <v/>
      </c>
      <c r="BH22" s="19"/>
      <c r="BI22" s="4" t="str">
        <f t="shared" si="103"/>
        <v/>
      </c>
      <c r="BK22" s="57" t="s">
        <v>40</v>
      </c>
      <c r="BL22" s="30">
        <f t="shared" si="16"/>
        <v>0</v>
      </c>
      <c r="BM22" s="31" t="str">
        <f t="shared" si="17"/>
        <v/>
      </c>
      <c r="BN22" s="32" t="str">
        <f t="shared" si="18"/>
        <v>?</v>
      </c>
      <c r="BO22" s="33" t="str">
        <f t="shared" si="19"/>
        <v/>
      </c>
      <c r="BP22" s="34" t="str">
        <f t="shared" si="20"/>
        <v/>
      </c>
      <c r="BQ22" s="35" t="str">
        <f t="shared" si="41"/>
        <v>?</v>
      </c>
      <c r="BR22" s="36" t="str">
        <f t="shared" si="21"/>
        <v/>
      </c>
      <c r="BS22" s="37" t="str">
        <f t="shared" si="22"/>
        <v>?</v>
      </c>
      <c r="BT22" s="38" t="str">
        <f t="shared" si="22"/>
        <v>?</v>
      </c>
      <c r="BU22" s="32" t="str">
        <f t="shared" si="23"/>
        <v>?</v>
      </c>
      <c r="BV22" s="39" t="str">
        <f t="shared" si="23"/>
        <v>?</v>
      </c>
      <c r="BW22" s="32" t="str">
        <f t="shared" si="24"/>
        <v>?</v>
      </c>
      <c r="BX22" s="35" t="str">
        <f t="shared" si="24"/>
        <v>?</v>
      </c>
    </row>
    <row r="23" spans="1:76" ht="16.5" customHeight="1" x14ac:dyDescent="0.2">
      <c r="A23" s="10" t="s">
        <v>78</v>
      </c>
      <c r="B23" s="19"/>
      <c r="C23" s="4" t="str">
        <f t="shared" si="74"/>
        <v/>
      </c>
      <c r="D23" s="19"/>
      <c r="E23" s="4" t="str">
        <f t="shared" si="75"/>
        <v/>
      </c>
      <c r="F23" s="19"/>
      <c r="G23" s="4" t="str">
        <f t="shared" si="76"/>
        <v/>
      </c>
      <c r="H23" s="19"/>
      <c r="I23" s="4" t="str">
        <f t="shared" si="77"/>
        <v/>
      </c>
      <c r="J23" s="19"/>
      <c r="K23" s="4" t="str">
        <f t="shared" si="78"/>
        <v/>
      </c>
      <c r="L23" s="19"/>
      <c r="M23" s="4" t="str">
        <f t="shared" si="79"/>
        <v/>
      </c>
      <c r="N23" s="19"/>
      <c r="O23" s="4" t="str">
        <f t="shared" si="80"/>
        <v/>
      </c>
      <c r="P23" s="19"/>
      <c r="Q23" s="4" t="str">
        <f t="shared" si="81"/>
        <v/>
      </c>
      <c r="R23" s="19"/>
      <c r="S23" s="4" t="str">
        <f t="shared" si="82"/>
        <v/>
      </c>
      <c r="T23" s="19"/>
      <c r="U23" s="4" t="str">
        <f t="shared" si="83"/>
        <v/>
      </c>
      <c r="V23" s="19"/>
      <c r="W23" s="4" t="str">
        <f t="shared" si="84"/>
        <v/>
      </c>
      <c r="X23" s="19"/>
      <c r="Y23" s="4" t="str">
        <f t="shared" si="85"/>
        <v/>
      </c>
      <c r="Z23" s="19"/>
      <c r="AA23" s="4" t="str">
        <f t="shared" si="86"/>
        <v/>
      </c>
      <c r="AB23" s="19"/>
      <c r="AC23" s="4" t="str">
        <f t="shared" si="87"/>
        <v/>
      </c>
      <c r="AD23" s="19"/>
      <c r="AE23" s="4" t="str">
        <f t="shared" si="88"/>
        <v/>
      </c>
      <c r="AF23" s="19"/>
      <c r="AG23" s="4" t="str">
        <f t="shared" si="89"/>
        <v/>
      </c>
      <c r="AH23" s="19"/>
      <c r="AI23" s="4" t="str">
        <f t="shared" si="90"/>
        <v/>
      </c>
      <c r="AJ23" s="19"/>
      <c r="AK23" s="4" t="str">
        <f t="shared" si="91"/>
        <v/>
      </c>
      <c r="AL23" s="19"/>
      <c r="AM23" s="4" t="str">
        <f t="shared" si="92"/>
        <v/>
      </c>
      <c r="AN23" s="19"/>
      <c r="AO23" s="4" t="str">
        <f t="shared" si="93"/>
        <v/>
      </c>
      <c r="AP23" s="19"/>
      <c r="AQ23" s="4" t="str">
        <f t="shared" si="94"/>
        <v/>
      </c>
      <c r="AR23" s="19"/>
      <c r="AS23" s="4" t="str">
        <f t="shared" si="95"/>
        <v/>
      </c>
      <c r="AT23" s="19"/>
      <c r="AU23" s="4" t="str">
        <f t="shared" si="96"/>
        <v/>
      </c>
      <c r="AV23" s="19"/>
      <c r="AW23" s="4" t="str">
        <f t="shared" si="97"/>
        <v/>
      </c>
      <c r="AX23" s="19"/>
      <c r="AY23" s="4" t="str">
        <f t="shared" si="98"/>
        <v/>
      </c>
      <c r="AZ23" s="19"/>
      <c r="BA23" s="4" t="str">
        <f t="shared" si="99"/>
        <v/>
      </c>
      <c r="BB23" s="19"/>
      <c r="BC23" s="4" t="str">
        <f t="shared" si="100"/>
        <v/>
      </c>
      <c r="BD23" s="19"/>
      <c r="BE23" s="4" t="str">
        <f t="shared" si="101"/>
        <v/>
      </c>
      <c r="BF23" s="19"/>
      <c r="BG23" s="4" t="str">
        <f t="shared" si="102"/>
        <v/>
      </c>
      <c r="BH23" s="19"/>
      <c r="BI23" s="4" t="str">
        <f t="shared" si="103"/>
        <v/>
      </c>
      <c r="BK23" s="57" t="s">
        <v>41</v>
      </c>
      <c r="BL23" s="30">
        <f t="shared" si="16"/>
        <v>0</v>
      </c>
      <c r="BM23" s="31" t="str">
        <f t="shared" si="17"/>
        <v/>
      </c>
      <c r="BN23" s="32" t="str">
        <f t="shared" si="18"/>
        <v>?</v>
      </c>
      <c r="BO23" s="33" t="str">
        <f t="shared" si="19"/>
        <v/>
      </c>
      <c r="BP23" s="34" t="str">
        <f t="shared" si="20"/>
        <v/>
      </c>
      <c r="BQ23" s="35" t="str">
        <f t="shared" si="41"/>
        <v>?</v>
      </c>
      <c r="BR23" s="36" t="str">
        <f t="shared" si="21"/>
        <v/>
      </c>
      <c r="BS23" s="37" t="str">
        <f t="shared" si="22"/>
        <v>?</v>
      </c>
      <c r="BT23" s="38" t="str">
        <f t="shared" si="22"/>
        <v>?</v>
      </c>
      <c r="BU23" s="32" t="str">
        <f t="shared" si="23"/>
        <v>?</v>
      </c>
      <c r="BV23" s="39" t="str">
        <f t="shared" si="23"/>
        <v>?</v>
      </c>
      <c r="BW23" s="32" t="str">
        <f t="shared" si="24"/>
        <v>?</v>
      </c>
      <c r="BX23" s="35" t="str">
        <f t="shared" si="24"/>
        <v>?</v>
      </c>
    </row>
    <row r="24" spans="1:76" ht="16.5" customHeight="1" x14ac:dyDescent="0.2">
      <c r="A24" s="10" t="s">
        <v>83</v>
      </c>
      <c r="B24" s="19"/>
      <c r="C24" s="4" t="str">
        <f t="shared" si="74"/>
        <v/>
      </c>
      <c r="D24" s="19"/>
      <c r="E24" s="4" t="str">
        <f t="shared" si="75"/>
        <v/>
      </c>
      <c r="F24" s="19"/>
      <c r="G24" s="4" t="str">
        <f t="shared" si="76"/>
        <v/>
      </c>
      <c r="H24" s="19"/>
      <c r="I24" s="4" t="str">
        <f t="shared" si="77"/>
        <v/>
      </c>
      <c r="J24" s="19"/>
      <c r="K24" s="4" t="str">
        <f t="shared" si="78"/>
        <v/>
      </c>
      <c r="L24" s="19"/>
      <c r="M24" s="4" t="str">
        <f t="shared" si="79"/>
        <v/>
      </c>
      <c r="N24" s="19"/>
      <c r="O24" s="4" t="str">
        <f t="shared" si="80"/>
        <v/>
      </c>
      <c r="P24" s="19"/>
      <c r="Q24" s="4" t="str">
        <f t="shared" si="81"/>
        <v/>
      </c>
      <c r="R24" s="19"/>
      <c r="S24" s="4" t="str">
        <f t="shared" si="82"/>
        <v/>
      </c>
      <c r="T24" s="19"/>
      <c r="U24" s="4" t="str">
        <f t="shared" si="83"/>
        <v/>
      </c>
      <c r="V24" s="19"/>
      <c r="W24" s="4" t="str">
        <f t="shared" si="84"/>
        <v/>
      </c>
      <c r="X24" s="19"/>
      <c r="Y24" s="4" t="str">
        <f t="shared" si="85"/>
        <v/>
      </c>
      <c r="Z24" s="19"/>
      <c r="AA24" s="4" t="str">
        <f t="shared" si="86"/>
        <v/>
      </c>
      <c r="AB24" s="19"/>
      <c r="AC24" s="4" t="str">
        <f t="shared" si="87"/>
        <v/>
      </c>
      <c r="AD24" s="19"/>
      <c r="AE24" s="4" t="str">
        <f t="shared" si="88"/>
        <v/>
      </c>
      <c r="AF24" s="19"/>
      <c r="AG24" s="4" t="str">
        <f t="shared" si="89"/>
        <v/>
      </c>
      <c r="AH24" s="19"/>
      <c r="AI24" s="4" t="str">
        <f t="shared" si="90"/>
        <v/>
      </c>
      <c r="AJ24" s="19"/>
      <c r="AK24" s="4" t="str">
        <f t="shared" si="91"/>
        <v/>
      </c>
      <c r="AL24" s="19"/>
      <c r="AM24" s="4" t="str">
        <f t="shared" si="92"/>
        <v/>
      </c>
      <c r="AN24" s="19"/>
      <c r="AO24" s="4" t="str">
        <f t="shared" si="93"/>
        <v/>
      </c>
      <c r="AP24" s="19"/>
      <c r="AQ24" s="4" t="str">
        <f t="shared" si="94"/>
        <v/>
      </c>
      <c r="AR24" s="19"/>
      <c r="AS24" s="4" t="str">
        <f t="shared" si="95"/>
        <v/>
      </c>
      <c r="AT24" s="19"/>
      <c r="AU24" s="4" t="str">
        <f t="shared" si="96"/>
        <v/>
      </c>
      <c r="AV24" s="19"/>
      <c r="AW24" s="4" t="str">
        <f t="shared" si="97"/>
        <v/>
      </c>
      <c r="AX24" s="19"/>
      <c r="AY24" s="4" t="str">
        <f t="shared" si="98"/>
        <v/>
      </c>
      <c r="AZ24" s="19"/>
      <c r="BA24" s="4" t="str">
        <f t="shared" si="99"/>
        <v/>
      </c>
      <c r="BB24" s="19"/>
      <c r="BC24" s="4" t="str">
        <f t="shared" si="100"/>
        <v/>
      </c>
      <c r="BD24" s="19"/>
      <c r="BE24" s="4" t="str">
        <f t="shared" si="101"/>
        <v/>
      </c>
      <c r="BF24" s="19"/>
      <c r="BG24" s="4" t="str">
        <f t="shared" si="102"/>
        <v/>
      </c>
      <c r="BH24" s="19"/>
      <c r="BI24" s="4" t="str">
        <f t="shared" si="103"/>
        <v/>
      </c>
      <c r="BK24" s="57" t="s">
        <v>42</v>
      </c>
      <c r="BL24" s="30">
        <f t="shared" si="16"/>
        <v>0</v>
      </c>
      <c r="BM24" s="31" t="str">
        <f t="shared" si="17"/>
        <v/>
      </c>
      <c r="BN24" s="32" t="str">
        <f t="shared" si="18"/>
        <v>?</v>
      </c>
      <c r="BO24" s="33" t="str">
        <f t="shared" si="19"/>
        <v/>
      </c>
      <c r="BP24" s="34" t="str">
        <f t="shared" si="20"/>
        <v/>
      </c>
      <c r="BQ24" s="35" t="str">
        <f t="shared" si="41"/>
        <v>?</v>
      </c>
      <c r="BR24" s="36" t="str">
        <f t="shared" si="21"/>
        <v/>
      </c>
      <c r="BS24" s="37" t="str">
        <f t="shared" si="22"/>
        <v>?</v>
      </c>
      <c r="BT24" s="38" t="str">
        <f t="shared" si="22"/>
        <v>?</v>
      </c>
      <c r="BU24" s="32" t="str">
        <f t="shared" si="23"/>
        <v>?</v>
      </c>
      <c r="BV24" s="39" t="str">
        <f t="shared" si="23"/>
        <v>?</v>
      </c>
      <c r="BW24" s="32" t="str">
        <f t="shared" si="24"/>
        <v>?</v>
      </c>
      <c r="BX24" s="35" t="str">
        <f t="shared" si="24"/>
        <v>?</v>
      </c>
    </row>
    <row r="25" spans="1:76" ht="16.5" customHeight="1" x14ac:dyDescent="0.2">
      <c r="A25" s="10" t="s">
        <v>84</v>
      </c>
      <c r="B25" s="19"/>
      <c r="C25" s="4" t="str">
        <f t="shared" si="74"/>
        <v/>
      </c>
      <c r="D25" s="19"/>
      <c r="E25" s="4" t="str">
        <f t="shared" si="75"/>
        <v/>
      </c>
      <c r="F25" s="19"/>
      <c r="G25" s="4" t="str">
        <f t="shared" si="76"/>
        <v/>
      </c>
      <c r="H25" s="19"/>
      <c r="I25" s="4" t="str">
        <f t="shared" si="77"/>
        <v/>
      </c>
      <c r="J25" s="19"/>
      <c r="K25" s="4" t="str">
        <f t="shared" si="78"/>
        <v/>
      </c>
      <c r="L25" s="19"/>
      <c r="M25" s="4" t="str">
        <f t="shared" si="79"/>
        <v/>
      </c>
      <c r="N25" s="19"/>
      <c r="O25" s="4" t="str">
        <f t="shared" si="80"/>
        <v/>
      </c>
      <c r="P25" s="19"/>
      <c r="Q25" s="4" t="str">
        <f t="shared" si="81"/>
        <v/>
      </c>
      <c r="R25" s="19"/>
      <c r="S25" s="4" t="str">
        <f t="shared" si="82"/>
        <v/>
      </c>
      <c r="T25" s="19"/>
      <c r="U25" s="4" t="str">
        <f t="shared" si="83"/>
        <v/>
      </c>
      <c r="V25" s="19"/>
      <c r="W25" s="4" t="str">
        <f t="shared" si="84"/>
        <v/>
      </c>
      <c r="X25" s="19"/>
      <c r="Y25" s="4" t="str">
        <f t="shared" si="85"/>
        <v/>
      </c>
      <c r="Z25" s="19"/>
      <c r="AA25" s="4" t="str">
        <f t="shared" si="86"/>
        <v/>
      </c>
      <c r="AB25" s="19"/>
      <c r="AC25" s="4" t="str">
        <f t="shared" si="87"/>
        <v/>
      </c>
      <c r="AD25" s="19"/>
      <c r="AE25" s="4" t="str">
        <f t="shared" si="88"/>
        <v/>
      </c>
      <c r="AF25" s="19"/>
      <c r="AG25" s="4" t="str">
        <f t="shared" si="89"/>
        <v/>
      </c>
      <c r="AH25" s="19"/>
      <c r="AI25" s="4" t="str">
        <f t="shared" si="90"/>
        <v/>
      </c>
      <c r="AJ25" s="19"/>
      <c r="AK25" s="4" t="str">
        <f t="shared" si="91"/>
        <v/>
      </c>
      <c r="AL25" s="19"/>
      <c r="AM25" s="4" t="str">
        <f t="shared" si="92"/>
        <v/>
      </c>
      <c r="AN25" s="19"/>
      <c r="AO25" s="4" t="str">
        <f t="shared" si="93"/>
        <v/>
      </c>
      <c r="AP25" s="19"/>
      <c r="AQ25" s="4" t="str">
        <f t="shared" si="94"/>
        <v/>
      </c>
      <c r="AR25" s="19"/>
      <c r="AS25" s="4" t="str">
        <f t="shared" si="95"/>
        <v/>
      </c>
      <c r="AT25" s="19"/>
      <c r="AU25" s="4" t="str">
        <f t="shared" si="96"/>
        <v/>
      </c>
      <c r="AV25" s="19"/>
      <c r="AW25" s="4" t="str">
        <f t="shared" si="97"/>
        <v/>
      </c>
      <c r="AX25" s="19"/>
      <c r="AY25" s="4" t="str">
        <f t="shared" si="98"/>
        <v/>
      </c>
      <c r="AZ25" s="19"/>
      <c r="BA25" s="4" t="str">
        <f t="shared" si="99"/>
        <v/>
      </c>
      <c r="BB25" s="19"/>
      <c r="BC25" s="4" t="str">
        <f t="shared" si="100"/>
        <v/>
      </c>
      <c r="BD25" s="19"/>
      <c r="BE25" s="4" t="str">
        <f t="shared" si="101"/>
        <v/>
      </c>
      <c r="BF25" s="19"/>
      <c r="BG25" s="4" t="str">
        <f t="shared" si="102"/>
        <v/>
      </c>
      <c r="BH25" s="19"/>
      <c r="BI25" s="4" t="str">
        <f t="shared" si="103"/>
        <v/>
      </c>
      <c r="BK25" s="57" t="s">
        <v>43</v>
      </c>
      <c r="BL25" s="30">
        <f t="shared" si="16"/>
        <v>0</v>
      </c>
      <c r="BM25" s="31" t="str">
        <f t="shared" si="17"/>
        <v/>
      </c>
      <c r="BN25" s="32" t="str">
        <f t="shared" si="18"/>
        <v>?</v>
      </c>
      <c r="BO25" s="33" t="str">
        <f t="shared" si="19"/>
        <v/>
      </c>
      <c r="BP25" s="34" t="str">
        <f t="shared" si="20"/>
        <v/>
      </c>
      <c r="BQ25" s="35" t="str">
        <f t="shared" si="41"/>
        <v>?</v>
      </c>
      <c r="BR25" s="36" t="str">
        <f t="shared" si="21"/>
        <v/>
      </c>
      <c r="BS25" s="37" t="str">
        <f t="shared" si="22"/>
        <v>?</v>
      </c>
      <c r="BT25" s="38" t="str">
        <f t="shared" si="22"/>
        <v>?</v>
      </c>
      <c r="BU25" s="32" t="str">
        <f t="shared" si="23"/>
        <v>?</v>
      </c>
      <c r="BV25" s="39" t="str">
        <f t="shared" si="23"/>
        <v>?</v>
      </c>
      <c r="BW25" s="32" t="str">
        <f t="shared" si="24"/>
        <v>?</v>
      </c>
      <c r="BX25" s="35" t="str">
        <f t="shared" si="24"/>
        <v>?</v>
      </c>
    </row>
    <row r="26" spans="1:76" ht="16.5" customHeight="1" x14ac:dyDescent="0.2">
      <c r="A26" s="10" t="s">
        <v>5</v>
      </c>
      <c r="B26" s="19"/>
      <c r="C26" s="4" t="str">
        <f t="shared" si="74"/>
        <v/>
      </c>
      <c r="D26" s="19"/>
      <c r="E26" s="4" t="str">
        <f t="shared" si="75"/>
        <v/>
      </c>
      <c r="F26" s="19"/>
      <c r="G26" s="4" t="str">
        <f t="shared" si="76"/>
        <v/>
      </c>
      <c r="H26" s="19"/>
      <c r="I26" s="4" t="str">
        <f t="shared" si="77"/>
        <v/>
      </c>
      <c r="J26" s="19"/>
      <c r="K26" s="4" t="str">
        <f t="shared" si="78"/>
        <v/>
      </c>
      <c r="L26" s="19"/>
      <c r="M26" s="4" t="str">
        <f t="shared" si="79"/>
        <v/>
      </c>
      <c r="N26" s="19"/>
      <c r="O26" s="4" t="str">
        <f t="shared" si="80"/>
        <v/>
      </c>
      <c r="P26" s="19"/>
      <c r="Q26" s="4" t="str">
        <f t="shared" si="81"/>
        <v/>
      </c>
      <c r="R26" s="19"/>
      <c r="S26" s="4" t="str">
        <f t="shared" si="82"/>
        <v/>
      </c>
      <c r="T26" s="19"/>
      <c r="U26" s="4" t="str">
        <f t="shared" si="83"/>
        <v/>
      </c>
      <c r="V26" s="19"/>
      <c r="W26" s="4" t="str">
        <f t="shared" si="84"/>
        <v/>
      </c>
      <c r="X26" s="19"/>
      <c r="Y26" s="4" t="str">
        <f t="shared" si="85"/>
        <v/>
      </c>
      <c r="Z26" s="19"/>
      <c r="AA26" s="4" t="str">
        <f t="shared" si="86"/>
        <v/>
      </c>
      <c r="AB26" s="19"/>
      <c r="AC26" s="4" t="str">
        <f t="shared" si="87"/>
        <v/>
      </c>
      <c r="AD26" s="19"/>
      <c r="AE26" s="4" t="str">
        <f t="shared" si="88"/>
        <v/>
      </c>
      <c r="AF26" s="19"/>
      <c r="AG26" s="4" t="str">
        <f t="shared" si="89"/>
        <v/>
      </c>
      <c r="AH26" s="19"/>
      <c r="AI26" s="4" t="str">
        <f t="shared" si="90"/>
        <v/>
      </c>
      <c r="AJ26" s="19"/>
      <c r="AK26" s="4" t="str">
        <f t="shared" si="91"/>
        <v/>
      </c>
      <c r="AL26" s="19"/>
      <c r="AM26" s="4" t="str">
        <f t="shared" si="92"/>
        <v/>
      </c>
      <c r="AN26" s="19"/>
      <c r="AO26" s="4" t="str">
        <f t="shared" si="93"/>
        <v/>
      </c>
      <c r="AP26" s="19"/>
      <c r="AQ26" s="4" t="str">
        <f t="shared" si="94"/>
        <v/>
      </c>
      <c r="AR26" s="19"/>
      <c r="AS26" s="4" t="str">
        <f t="shared" si="95"/>
        <v/>
      </c>
      <c r="AT26" s="19"/>
      <c r="AU26" s="4" t="str">
        <f t="shared" si="96"/>
        <v/>
      </c>
      <c r="AV26" s="19"/>
      <c r="AW26" s="4" t="str">
        <f t="shared" si="97"/>
        <v/>
      </c>
      <c r="AX26" s="19"/>
      <c r="AY26" s="4" t="str">
        <f t="shared" si="98"/>
        <v/>
      </c>
      <c r="AZ26" s="19"/>
      <c r="BA26" s="4" t="str">
        <f t="shared" si="99"/>
        <v/>
      </c>
      <c r="BB26" s="19"/>
      <c r="BC26" s="4" t="str">
        <f t="shared" si="100"/>
        <v/>
      </c>
      <c r="BD26" s="19"/>
      <c r="BE26" s="4" t="str">
        <f t="shared" si="101"/>
        <v/>
      </c>
      <c r="BF26" s="19"/>
      <c r="BG26" s="4" t="str">
        <f t="shared" si="102"/>
        <v/>
      </c>
      <c r="BH26" s="19"/>
      <c r="BI26" s="4" t="str">
        <f t="shared" si="103"/>
        <v/>
      </c>
      <c r="BK26" s="57" t="s">
        <v>5</v>
      </c>
      <c r="BL26" s="30">
        <f t="shared" si="16"/>
        <v>0</v>
      </c>
      <c r="BM26" s="31" t="str">
        <f t="shared" si="17"/>
        <v/>
      </c>
      <c r="BN26" s="32" t="str">
        <f t="shared" si="18"/>
        <v>?</v>
      </c>
      <c r="BO26" s="33" t="str">
        <f t="shared" si="19"/>
        <v/>
      </c>
      <c r="BP26" s="34" t="str">
        <f t="shared" si="20"/>
        <v/>
      </c>
      <c r="BQ26" s="35" t="str">
        <f t="shared" si="41"/>
        <v>?</v>
      </c>
      <c r="BR26" s="36" t="str">
        <f t="shared" si="21"/>
        <v/>
      </c>
      <c r="BS26" s="37" t="str">
        <f t="shared" si="22"/>
        <v>?</v>
      </c>
      <c r="BT26" s="38" t="str">
        <f t="shared" si="22"/>
        <v>?</v>
      </c>
      <c r="BU26" s="32" t="str">
        <f t="shared" si="23"/>
        <v>?</v>
      </c>
      <c r="BV26" s="39" t="str">
        <f t="shared" si="23"/>
        <v>?</v>
      </c>
      <c r="BW26" s="32" t="str">
        <f t="shared" si="24"/>
        <v>?</v>
      </c>
      <c r="BX26" s="35" t="str">
        <f t="shared" si="24"/>
        <v>?</v>
      </c>
    </row>
    <row r="27" spans="1:76" ht="16.5" customHeight="1" x14ac:dyDescent="0.2">
      <c r="A27" s="10" t="s">
        <v>26</v>
      </c>
      <c r="B27" s="19"/>
      <c r="C27" s="4" t="str">
        <f t="shared" si="74"/>
        <v/>
      </c>
      <c r="D27" s="19"/>
      <c r="E27" s="4" t="str">
        <f t="shared" si="75"/>
        <v/>
      </c>
      <c r="F27" s="19"/>
      <c r="G27" s="4" t="str">
        <f t="shared" si="76"/>
        <v/>
      </c>
      <c r="H27" s="19"/>
      <c r="I27" s="4" t="str">
        <f t="shared" si="77"/>
        <v/>
      </c>
      <c r="J27" s="19"/>
      <c r="K27" s="4" t="str">
        <f t="shared" si="78"/>
        <v/>
      </c>
      <c r="L27" s="19"/>
      <c r="M27" s="4" t="str">
        <f t="shared" si="79"/>
        <v/>
      </c>
      <c r="N27" s="19"/>
      <c r="O27" s="4" t="str">
        <f t="shared" si="80"/>
        <v/>
      </c>
      <c r="P27" s="19"/>
      <c r="Q27" s="4" t="str">
        <f t="shared" si="81"/>
        <v/>
      </c>
      <c r="R27" s="19"/>
      <c r="S27" s="4" t="str">
        <f t="shared" si="82"/>
        <v/>
      </c>
      <c r="T27" s="19"/>
      <c r="U27" s="4" t="str">
        <f t="shared" si="83"/>
        <v/>
      </c>
      <c r="V27" s="19"/>
      <c r="W27" s="4" t="str">
        <f t="shared" si="84"/>
        <v/>
      </c>
      <c r="X27" s="19"/>
      <c r="Y27" s="4" t="str">
        <f t="shared" si="85"/>
        <v/>
      </c>
      <c r="Z27" s="19"/>
      <c r="AA27" s="4" t="str">
        <f t="shared" si="86"/>
        <v/>
      </c>
      <c r="AB27" s="19"/>
      <c r="AC27" s="4" t="str">
        <f t="shared" si="87"/>
        <v/>
      </c>
      <c r="AD27" s="19"/>
      <c r="AE27" s="4" t="str">
        <f t="shared" si="88"/>
        <v/>
      </c>
      <c r="AF27" s="19"/>
      <c r="AG27" s="4" t="str">
        <f t="shared" si="89"/>
        <v/>
      </c>
      <c r="AH27" s="19"/>
      <c r="AI27" s="4" t="str">
        <f t="shared" si="90"/>
        <v/>
      </c>
      <c r="AJ27" s="19"/>
      <c r="AK27" s="4" t="str">
        <f t="shared" si="91"/>
        <v/>
      </c>
      <c r="AL27" s="19"/>
      <c r="AM27" s="4" t="str">
        <f t="shared" si="92"/>
        <v/>
      </c>
      <c r="AN27" s="19"/>
      <c r="AO27" s="4" t="str">
        <f t="shared" si="93"/>
        <v/>
      </c>
      <c r="AP27" s="19"/>
      <c r="AQ27" s="4" t="str">
        <f t="shared" si="94"/>
        <v/>
      </c>
      <c r="AR27" s="19"/>
      <c r="AS27" s="4" t="str">
        <f t="shared" si="95"/>
        <v/>
      </c>
      <c r="AT27" s="19"/>
      <c r="AU27" s="4" t="str">
        <f t="shared" si="96"/>
        <v/>
      </c>
      <c r="AV27" s="19"/>
      <c r="AW27" s="4" t="str">
        <f t="shared" si="97"/>
        <v/>
      </c>
      <c r="AX27" s="19"/>
      <c r="AY27" s="4" t="str">
        <f t="shared" si="98"/>
        <v/>
      </c>
      <c r="AZ27" s="19"/>
      <c r="BA27" s="4" t="str">
        <f t="shared" si="99"/>
        <v/>
      </c>
      <c r="BB27" s="19"/>
      <c r="BC27" s="4" t="str">
        <f t="shared" si="100"/>
        <v/>
      </c>
      <c r="BD27" s="19"/>
      <c r="BE27" s="4" t="str">
        <f t="shared" si="101"/>
        <v/>
      </c>
      <c r="BF27" s="19"/>
      <c r="BG27" s="4" t="str">
        <f t="shared" si="102"/>
        <v/>
      </c>
      <c r="BH27" s="19"/>
      <c r="BI27" s="4" t="str">
        <f t="shared" si="103"/>
        <v/>
      </c>
      <c r="BK27" s="57" t="s">
        <v>26</v>
      </c>
      <c r="BL27" s="30">
        <f t="shared" si="16"/>
        <v>0</v>
      </c>
      <c r="BM27" s="31" t="str">
        <f t="shared" si="17"/>
        <v/>
      </c>
      <c r="BN27" s="32" t="str">
        <f t="shared" si="18"/>
        <v>?</v>
      </c>
      <c r="BO27" s="33" t="str">
        <f t="shared" si="19"/>
        <v/>
      </c>
      <c r="BP27" s="34" t="str">
        <f t="shared" si="20"/>
        <v/>
      </c>
      <c r="BQ27" s="35" t="str">
        <f t="shared" si="41"/>
        <v>?</v>
      </c>
      <c r="BR27" s="36" t="str">
        <f t="shared" si="21"/>
        <v/>
      </c>
      <c r="BS27" s="37" t="str">
        <f t="shared" si="22"/>
        <v>?</v>
      </c>
      <c r="BT27" s="38" t="str">
        <f t="shared" si="22"/>
        <v>?</v>
      </c>
      <c r="BU27" s="32" t="str">
        <f t="shared" si="23"/>
        <v>?</v>
      </c>
      <c r="BV27" s="39" t="str">
        <f t="shared" si="23"/>
        <v>?</v>
      </c>
      <c r="BW27" s="32" t="str">
        <f t="shared" si="24"/>
        <v>?</v>
      </c>
      <c r="BX27" s="35" t="str">
        <f t="shared" si="24"/>
        <v>?</v>
      </c>
    </row>
    <row r="28" spans="1:76" ht="16.5" customHeight="1" x14ac:dyDescent="0.2">
      <c r="A28" s="10" t="s">
        <v>27</v>
      </c>
      <c r="B28" s="19"/>
      <c r="C28" s="4" t="str">
        <f t="shared" si="74"/>
        <v/>
      </c>
      <c r="D28" s="19"/>
      <c r="E28" s="4" t="str">
        <f t="shared" si="75"/>
        <v/>
      </c>
      <c r="F28" s="19"/>
      <c r="G28" s="4" t="str">
        <f t="shared" si="76"/>
        <v/>
      </c>
      <c r="H28" s="19"/>
      <c r="I28" s="4" t="str">
        <f t="shared" si="77"/>
        <v/>
      </c>
      <c r="J28" s="19"/>
      <c r="K28" s="4" t="str">
        <f t="shared" si="78"/>
        <v/>
      </c>
      <c r="L28" s="19"/>
      <c r="M28" s="4" t="str">
        <f t="shared" si="79"/>
        <v/>
      </c>
      <c r="N28" s="19"/>
      <c r="O28" s="4" t="str">
        <f t="shared" si="80"/>
        <v/>
      </c>
      <c r="P28" s="19"/>
      <c r="Q28" s="4" t="str">
        <f t="shared" si="81"/>
        <v/>
      </c>
      <c r="R28" s="19"/>
      <c r="S28" s="4" t="str">
        <f t="shared" si="82"/>
        <v/>
      </c>
      <c r="T28" s="19"/>
      <c r="U28" s="4" t="str">
        <f t="shared" si="83"/>
        <v/>
      </c>
      <c r="V28" s="19"/>
      <c r="W28" s="4" t="str">
        <f t="shared" si="84"/>
        <v/>
      </c>
      <c r="X28" s="19"/>
      <c r="Y28" s="4" t="str">
        <f t="shared" si="85"/>
        <v/>
      </c>
      <c r="Z28" s="19"/>
      <c r="AA28" s="4" t="str">
        <f t="shared" si="86"/>
        <v/>
      </c>
      <c r="AB28" s="19"/>
      <c r="AC28" s="4" t="str">
        <f t="shared" si="87"/>
        <v/>
      </c>
      <c r="AD28" s="19"/>
      <c r="AE28" s="4" t="str">
        <f t="shared" si="88"/>
        <v/>
      </c>
      <c r="AF28" s="19"/>
      <c r="AG28" s="4" t="str">
        <f t="shared" si="89"/>
        <v/>
      </c>
      <c r="AH28" s="19"/>
      <c r="AI28" s="4" t="str">
        <f t="shared" si="90"/>
        <v/>
      </c>
      <c r="AJ28" s="19"/>
      <c r="AK28" s="4" t="str">
        <f t="shared" si="91"/>
        <v/>
      </c>
      <c r="AL28" s="19"/>
      <c r="AM28" s="4" t="str">
        <f t="shared" si="92"/>
        <v/>
      </c>
      <c r="AN28" s="19"/>
      <c r="AO28" s="4" t="str">
        <f t="shared" si="93"/>
        <v/>
      </c>
      <c r="AP28" s="19"/>
      <c r="AQ28" s="4" t="str">
        <f t="shared" si="94"/>
        <v/>
      </c>
      <c r="AR28" s="19"/>
      <c r="AS28" s="4" t="str">
        <f t="shared" si="95"/>
        <v/>
      </c>
      <c r="AT28" s="19"/>
      <c r="AU28" s="4" t="str">
        <f t="shared" si="96"/>
        <v/>
      </c>
      <c r="AV28" s="19"/>
      <c r="AW28" s="4" t="str">
        <f t="shared" si="97"/>
        <v/>
      </c>
      <c r="AX28" s="19"/>
      <c r="AY28" s="4" t="str">
        <f t="shared" si="98"/>
        <v/>
      </c>
      <c r="AZ28" s="19"/>
      <c r="BA28" s="4" t="str">
        <f t="shared" si="99"/>
        <v/>
      </c>
      <c r="BB28" s="19"/>
      <c r="BC28" s="4" t="str">
        <f t="shared" si="100"/>
        <v/>
      </c>
      <c r="BD28" s="19"/>
      <c r="BE28" s="4" t="str">
        <f t="shared" si="101"/>
        <v/>
      </c>
      <c r="BF28" s="19"/>
      <c r="BG28" s="4" t="str">
        <f t="shared" si="102"/>
        <v/>
      </c>
      <c r="BH28" s="19"/>
      <c r="BI28" s="4" t="str">
        <f t="shared" si="103"/>
        <v/>
      </c>
      <c r="BK28" s="57" t="s">
        <v>27</v>
      </c>
      <c r="BL28" s="30">
        <f t="shared" si="16"/>
        <v>0</v>
      </c>
      <c r="BM28" s="31" t="str">
        <f t="shared" si="17"/>
        <v/>
      </c>
      <c r="BN28" s="32" t="str">
        <f t="shared" si="18"/>
        <v>?</v>
      </c>
      <c r="BO28" s="33" t="str">
        <f t="shared" si="19"/>
        <v/>
      </c>
      <c r="BP28" s="34" t="str">
        <f t="shared" si="20"/>
        <v/>
      </c>
      <c r="BQ28" s="35" t="str">
        <f t="shared" si="41"/>
        <v>?</v>
      </c>
      <c r="BR28" s="36" t="str">
        <f t="shared" si="21"/>
        <v/>
      </c>
      <c r="BS28" s="37" t="str">
        <f t="shared" si="22"/>
        <v>?</v>
      </c>
      <c r="BT28" s="38" t="str">
        <f t="shared" si="22"/>
        <v>?</v>
      </c>
      <c r="BU28" s="32" t="str">
        <f t="shared" si="23"/>
        <v>?</v>
      </c>
      <c r="BV28" s="39" t="str">
        <f t="shared" si="23"/>
        <v>?</v>
      </c>
      <c r="BW28" s="32" t="str">
        <f t="shared" si="24"/>
        <v>?</v>
      </c>
      <c r="BX28" s="35" t="str">
        <f t="shared" si="24"/>
        <v>?</v>
      </c>
    </row>
    <row r="29" spans="1:76" ht="16.5" customHeight="1" x14ac:dyDescent="0.2">
      <c r="A29" s="10" t="s">
        <v>6</v>
      </c>
      <c r="B29" s="19"/>
      <c r="C29" s="4" t="str">
        <f t="shared" si="74"/>
        <v/>
      </c>
      <c r="D29" s="19"/>
      <c r="E29" s="4" t="str">
        <f t="shared" si="75"/>
        <v/>
      </c>
      <c r="F29" s="19"/>
      <c r="G29" s="4" t="str">
        <f t="shared" si="76"/>
        <v/>
      </c>
      <c r="H29" s="19"/>
      <c r="I29" s="4" t="str">
        <f t="shared" si="77"/>
        <v/>
      </c>
      <c r="J29" s="19"/>
      <c r="K29" s="4" t="str">
        <f t="shared" si="78"/>
        <v/>
      </c>
      <c r="L29" s="19"/>
      <c r="M29" s="4" t="str">
        <f t="shared" si="79"/>
        <v/>
      </c>
      <c r="N29" s="19"/>
      <c r="O29" s="4" t="str">
        <f t="shared" si="80"/>
        <v/>
      </c>
      <c r="P29" s="19"/>
      <c r="Q29" s="4" t="str">
        <f t="shared" si="81"/>
        <v/>
      </c>
      <c r="R29" s="19"/>
      <c r="S29" s="4" t="str">
        <f t="shared" si="82"/>
        <v/>
      </c>
      <c r="T29" s="19"/>
      <c r="U29" s="4" t="str">
        <f t="shared" si="83"/>
        <v/>
      </c>
      <c r="V29" s="19"/>
      <c r="W29" s="4" t="str">
        <f t="shared" si="84"/>
        <v/>
      </c>
      <c r="X29" s="19"/>
      <c r="Y29" s="4" t="str">
        <f t="shared" si="85"/>
        <v/>
      </c>
      <c r="Z29" s="19"/>
      <c r="AA29" s="4" t="str">
        <f t="shared" si="86"/>
        <v/>
      </c>
      <c r="AB29" s="19"/>
      <c r="AC29" s="4" t="str">
        <f t="shared" si="87"/>
        <v/>
      </c>
      <c r="AD29" s="19"/>
      <c r="AE29" s="4" t="str">
        <f t="shared" si="88"/>
        <v/>
      </c>
      <c r="AF29" s="19"/>
      <c r="AG29" s="4" t="str">
        <f t="shared" si="89"/>
        <v/>
      </c>
      <c r="AH29" s="19"/>
      <c r="AI29" s="4" t="str">
        <f t="shared" si="90"/>
        <v/>
      </c>
      <c r="AJ29" s="19"/>
      <c r="AK29" s="4" t="str">
        <f t="shared" si="91"/>
        <v/>
      </c>
      <c r="AL29" s="19"/>
      <c r="AM29" s="4" t="str">
        <f t="shared" si="92"/>
        <v/>
      </c>
      <c r="AN29" s="19"/>
      <c r="AO29" s="4" t="str">
        <f t="shared" si="93"/>
        <v/>
      </c>
      <c r="AP29" s="19"/>
      <c r="AQ29" s="4" t="str">
        <f t="shared" si="94"/>
        <v/>
      </c>
      <c r="AR29" s="19"/>
      <c r="AS29" s="4" t="str">
        <f t="shared" si="95"/>
        <v/>
      </c>
      <c r="AT29" s="19"/>
      <c r="AU29" s="4" t="str">
        <f t="shared" si="96"/>
        <v/>
      </c>
      <c r="AV29" s="19"/>
      <c r="AW29" s="4" t="str">
        <f t="shared" si="97"/>
        <v/>
      </c>
      <c r="AX29" s="19"/>
      <c r="AY29" s="4" t="str">
        <f t="shared" si="98"/>
        <v/>
      </c>
      <c r="AZ29" s="19"/>
      <c r="BA29" s="4" t="str">
        <f t="shared" si="99"/>
        <v/>
      </c>
      <c r="BB29" s="19"/>
      <c r="BC29" s="4" t="str">
        <f t="shared" si="100"/>
        <v/>
      </c>
      <c r="BD29" s="19"/>
      <c r="BE29" s="4" t="str">
        <f t="shared" si="101"/>
        <v/>
      </c>
      <c r="BF29" s="19"/>
      <c r="BG29" s="4" t="str">
        <f t="shared" si="102"/>
        <v/>
      </c>
      <c r="BH29" s="19"/>
      <c r="BI29" s="4" t="str">
        <f t="shared" si="103"/>
        <v/>
      </c>
      <c r="BK29" s="57" t="s">
        <v>6</v>
      </c>
      <c r="BL29" s="30">
        <f t="shared" si="16"/>
        <v>0</v>
      </c>
      <c r="BM29" s="31" t="str">
        <f t="shared" si="17"/>
        <v/>
      </c>
      <c r="BN29" s="32" t="str">
        <f t="shared" si="18"/>
        <v>?</v>
      </c>
      <c r="BO29" s="33" t="str">
        <f t="shared" si="19"/>
        <v/>
      </c>
      <c r="BP29" s="34" t="str">
        <f t="shared" si="20"/>
        <v/>
      </c>
      <c r="BQ29" s="35" t="str">
        <f t="shared" si="41"/>
        <v>?</v>
      </c>
      <c r="BR29" s="36" t="str">
        <f t="shared" si="21"/>
        <v/>
      </c>
      <c r="BS29" s="37" t="str">
        <f t="shared" si="22"/>
        <v>?</v>
      </c>
      <c r="BT29" s="38" t="str">
        <f t="shared" si="22"/>
        <v>?</v>
      </c>
      <c r="BU29" s="32" t="str">
        <f t="shared" si="23"/>
        <v>?</v>
      </c>
      <c r="BV29" s="39" t="str">
        <f t="shared" si="23"/>
        <v>?</v>
      </c>
      <c r="BW29" s="32" t="str">
        <f t="shared" si="24"/>
        <v>?</v>
      </c>
      <c r="BX29" s="35" t="str">
        <f t="shared" si="24"/>
        <v>?</v>
      </c>
    </row>
    <row r="30" spans="1:76" ht="16.5" customHeight="1" x14ac:dyDescent="0.2">
      <c r="A30" s="10" t="s">
        <v>7</v>
      </c>
      <c r="B30" s="19"/>
      <c r="C30" s="4" t="s">
        <v>3</v>
      </c>
      <c r="D30" s="19"/>
      <c r="E30" s="4" t="s">
        <v>3</v>
      </c>
      <c r="F30" s="19"/>
      <c r="G30" s="4" t="s">
        <v>3</v>
      </c>
      <c r="H30" s="19"/>
      <c r="I30" s="4" t="s">
        <v>3</v>
      </c>
      <c r="J30" s="19"/>
      <c r="K30" s="4" t="s">
        <v>3</v>
      </c>
      <c r="L30" s="19"/>
      <c r="M30" s="4" t="s">
        <v>3</v>
      </c>
      <c r="N30" s="19"/>
      <c r="O30" s="4" t="s">
        <v>3</v>
      </c>
      <c r="P30" s="19"/>
      <c r="Q30" s="4" t="s">
        <v>3</v>
      </c>
      <c r="R30" s="19"/>
      <c r="S30" s="4" t="s">
        <v>3</v>
      </c>
      <c r="T30" s="19"/>
      <c r="U30" s="4" t="s">
        <v>3</v>
      </c>
      <c r="V30" s="19"/>
      <c r="W30" s="4" t="s">
        <v>3</v>
      </c>
      <c r="X30" s="19"/>
      <c r="Y30" s="4" t="s">
        <v>3</v>
      </c>
      <c r="Z30" s="19"/>
      <c r="AA30" s="4" t="s">
        <v>3</v>
      </c>
      <c r="AB30" s="19"/>
      <c r="AC30" s="4" t="s">
        <v>3</v>
      </c>
      <c r="AD30" s="19"/>
      <c r="AE30" s="4" t="s">
        <v>3</v>
      </c>
      <c r="AF30" s="19"/>
      <c r="AG30" s="4" t="s">
        <v>3</v>
      </c>
      <c r="AH30" s="19"/>
      <c r="AI30" s="4" t="s">
        <v>3</v>
      </c>
      <c r="AJ30" s="19"/>
      <c r="AK30" s="4" t="s">
        <v>3</v>
      </c>
      <c r="AL30" s="19"/>
      <c r="AM30" s="4" t="s">
        <v>3</v>
      </c>
      <c r="AN30" s="19"/>
      <c r="AO30" s="4" t="s">
        <v>3</v>
      </c>
      <c r="AP30" s="19"/>
      <c r="AQ30" s="4" t="s">
        <v>3</v>
      </c>
      <c r="AR30" s="19"/>
      <c r="AS30" s="4" t="s">
        <v>3</v>
      </c>
      <c r="AT30" s="19"/>
      <c r="AU30" s="4" t="s">
        <v>3</v>
      </c>
      <c r="AV30" s="19"/>
      <c r="AW30" s="4" t="s">
        <v>3</v>
      </c>
      <c r="AX30" s="19"/>
      <c r="AY30" s="4" t="s">
        <v>3</v>
      </c>
      <c r="AZ30" s="19"/>
      <c r="BA30" s="4" t="s">
        <v>3</v>
      </c>
      <c r="BB30" s="19"/>
      <c r="BC30" s="4" t="s">
        <v>3</v>
      </c>
      <c r="BD30" s="19"/>
      <c r="BE30" s="4" t="s">
        <v>3</v>
      </c>
      <c r="BF30" s="19"/>
      <c r="BG30" s="4" t="s">
        <v>3</v>
      </c>
      <c r="BH30" s="19"/>
      <c r="BI30" s="4" t="s">
        <v>3</v>
      </c>
      <c r="BK30" s="57" t="s">
        <v>7</v>
      </c>
      <c r="BL30" s="30">
        <f t="shared" si="16"/>
        <v>0</v>
      </c>
      <c r="BM30" s="21" t="str">
        <f t="shared" si="17"/>
        <v/>
      </c>
      <c r="BN30" s="22" t="str">
        <f t="shared" si="18"/>
        <v>?</v>
      </c>
      <c r="BO30" s="23" t="str">
        <f t="shared" si="19"/>
        <v/>
      </c>
      <c r="BP30" s="24" t="str">
        <f t="shared" si="20"/>
        <v/>
      </c>
      <c r="BQ30" s="6" t="s">
        <v>3</v>
      </c>
      <c r="BR30" s="26" t="str">
        <f t="shared" si="21"/>
        <v/>
      </c>
      <c r="BS30" s="37" t="str">
        <f t="shared" si="22"/>
        <v>?</v>
      </c>
      <c r="BT30" s="28" t="s">
        <v>3</v>
      </c>
      <c r="BU30" s="32" t="str">
        <f t="shared" si="23"/>
        <v>?</v>
      </c>
      <c r="BV30" s="29" t="s">
        <v>3</v>
      </c>
      <c r="BW30" s="22" t="str">
        <f t="shared" si="24"/>
        <v>?</v>
      </c>
      <c r="BX30" s="25" t="s">
        <v>3</v>
      </c>
    </row>
    <row r="31" spans="1:76" ht="16.5" customHeight="1" x14ac:dyDescent="0.2">
      <c r="A31" s="10" t="s">
        <v>8</v>
      </c>
      <c r="B31" s="19"/>
      <c r="C31" s="4" t="str">
        <f>IF(AND((B31&gt;0),(B$4&gt;0)),(B31/B$4*100),"")</f>
        <v/>
      </c>
      <c r="D31" s="19"/>
      <c r="E31" s="4" t="str">
        <f>IF(AND((D31&gt;0),(D$4&gt;0)),(D31/D$4*100),"")</f>
        <v/>
      </c>
      <c r="F31" s="19"/>
      <c r="G31" s="4" t="str">
        <f>IF(AND((F31&gt;0),(F$4&gt;0)),(F31/F$4*100),"")</f>
        <v/>
      </c>
      <c r="H31" s="19"/>
      <c r="I31" s="4" t="str">
        <f>IF(AND((H31&gt;0),(H$4&gt;0)),(H31/H$4*100),"")</f>
        <v/>
      </c>
      <c r="J31" s="19"/>
      <c r="K31" s="4" t="str">
        <f>IF(AND((J31&gt;0),(J$4&gt;0)),(J31/J$4*100),"")</f>
        <v/>
      </c>
      <c r="L31" s="19"/>
      <c r="M31" s="4" t="str">
        <f>IF(AND((L31&gt;0),(L$4&gt;0)),(L31/L$4*100),"")</f>
        <v/>
      </c>
      <c r="N31" s="19"/>
      <c r="O31" s="4" t="str">
        <f>IF(AND((N31&gt;0),(N$4&gt;0)),(N31/N$4*100),"")</f>
        <v/>
      </c>
      <c r="P31" s="19"/>
      <c r="Q31" s="4" t="str">
        <f>IF(AND((P31&gt;0),(P$4&gt;0)),(P31/P$4*100),"")</f>
        <v/>
      </c>
      <c r="R31" s="19"/>
      <c r="S31" s="4" t="str">
        <f>IF(AND((R31&gt;0),(R$4&gt;0)),(R31/R$4*100),"")</f>
        <v/>
      </c>
      <c r="T31" s="19"/>
      <c r="U31" s="4" t="str">
        <f>IF(AND((T31&gt;0),(T$4&gt;0)),(T31/T$4*100),"")</f>
        <v/>
      </c>
      <c r="V31" s="19"/>
      <c r="W31" s="4" t="str">
        <f>IF(AND((V31&gt;0),(V$4&gt;0)),(V31/V$4*100),"")</f>
        <v/>
      </c>
      <c r="X31" s="19"/>
      <c r="Y31" s="4" t="str">
        <f>IF(AND((X31&gt;0),(X$4&gt;0)),(X31/X$4*100),"")</f>
        <v/>
      </c>
      <c r="Z31" s="19"/>
      <c r="AA31" s="4" t="str">
        <f>IF(AND((Z31&gt;0),(Z$4&gt;0)),(Z31/Z$4*100),"")</f>
        <v/>
      </c>
      <c r="AB31" s="19"/>
      <c r="AC31" s="4" t="str">
        <f>IF(AND((AB31&gt;0),(AB$4&gt;0)),(AB31/AB$4*100),"")</f>
        <v/>
      </c>
      <c r="AD31" s="19"/>
      <c r="AE31" s="4" t="str">
        <f t="shared" ref="AE31" si="104">IF(AND((AD31&gt;0),(AD$4&gt;0)),(AD31/AD$4*100),"")</f>
        <v/>
      </c>
      <c r="AF31" s="19"/>
      <c r="AG31" s="4" t="str">
        <f t="shared" ref="AG31" si="105">IF(AND((AF31&gt;0),(AF$4&gt;0)),(AF31/AF$4*100),"")</f>
        <v/>
      </c>
      <c r="AH31" s="19"/>
      <c r="AI31" s="4" t="str">
        <f t="shared" ref="AI31" si="106">IF(AND((AH31&gt;0),(AH$4&gt;0)),(AH31/AH$4*100),"")</f>
        <v/>
      </c>
      <c r="AJ31" s="19"/>
      <c r="AK31" s="4" t="str">
        <f t="shared" ref="AK31" si="107">IF(AND((AJ31&gt;0),(AJ$4&gt;0)),(AJ31/AJ$4*100),"")</f>
        <v/>
      </c>
      <c r="AL31" s="19"/>
      <c r="AM31" s="4" t="str">
        <f t="shared" ref="AM31" si="108">IF(AND((AL31&gt;0),(AL$4&gt;0)),(AL31/AL$4*100),"")</f>
        <v/>
      </c>
      <c r="AN31" s="19"/>
      <c r="AO31" s="4" t="str">
        <f t="shared" ref="AO31" si="109">IF(AND((AN31&gt;0),(AN$4&gt;0)),(AN31/AN$4*100),"")</f>
        <v/>
      </c>
      <c r="AP31" s="19"/>
      <c r="AQ31" s="4" t="str">
        <f t="shared" ref="AQ31" si="110">IF(AND((AP31&gt;0),(AP$4&gt;0)),(AP31/AP$4*100),"")</f>
        <v/>
      </c>
      <c r="AR31" s="19"/>
      <c r="AS31" s="4" t="str">
        <f t="shared" ref="AS31" si="111">IF(AND((AR31&gt;0),(AR$4&gt;0)),(AR31/AR$4*100),"")</f>
        <v/>
      </c>
      <c r="AT31" s="19"/>
      <c r="AU31" s="4" t="str">
        <f t="shared" ref="AU31" si="112">IF(AND((AT31&gt;0),(AT$4&gt;0)),(AT31/AT$4*100),"")</f>
        <v/>
      </c>
      <c r="AV31" s="19"/>
      <c r="AW31" s="4" t="str">
        <f t="shared" ref="AW31" si="113">IF(AND((AV31&gt;0),(AV$4&gt;0)),(AV31/AV$4*100),"")</f>
        <v/>
      </c>
      <c r="AX31" s="19"/>
      <c r="AY31" s="4" t="str">
        <f t="shared" ref="AY31" si="114">IF(AND((AX31&gt;0),(AX$4&gt;0)),(AX31/AX$4*100),"")</f>
        <v/>
      </c>
      <c r="AZ31" s="19"/>
      <c r="BA31" s="4" t="str">
        <f t="shared" ref="BA31" si="115">IF(AND((AZ31&gt;0),(AZ$4&gt;0)),(AZ31/AZ$4*100),"")</f>
        <v/>
      </c>
      <c r="BB31" s="19"/>
      <c r="BC31" s="4" t="str">
        <f t="shared" ref="BC31" si="116">IF(AND((BB31&gt;0),(BB$4&gt;0)),(BB31/BB$4*100),"")</f>
        <v/>
      </c>
      <c r="BD31" s="19"/>
      <c r="BE31" s="4" t="str">
        <f t="shared" ref="BE31" si="117">IF(AND((BD31&gt;0),(BD$4&gt;0)),(BD31/BD$4*100),"")</f>
        <v/>
      </c>
      <c r="BF31" s="19"/>
      <c r="BG31" s="4" t="str">
        <f t="shared" ref="BG31" si="118">IF(AND((BF31&gt;0),(BF$4&gt;0)),(BF31/BF$4*100),"")</f>
        <v/>
      </c>
      <c r="BH31" s="19"/>
      <c r="BI31" s="4" t="str">
        <f t="shared" ref="BI31" si="119">IF(AND((BH31&gt;0),(BH$4&gt;0)),(BH31/BH$4*100),"")</f>
        <v/>
      </c>
      <c r="BK31" s="57" t="s">
        <v>8</v>
      </c>
      <c r="BL31" s="30">
        <f t="shared" si="16"/>
        <v>0</v>
      </c>
      <c r="BM31" s="31" t="str">
        <f t="shared" si="17"/>
        <v/>
      </c>
      <c r="BN31" s="32" t="str">
        <f t="shared" si="18"/>
        <v>?</v>
      </c>
      <c r="BO31" s="33" t="str">
        <f t="shared" si="19"/>
        <v/>
      </c>
      <c r="BP31" s="34" t="str">
        <f t="shared" si="20"/>
        <v/>
      </c>
      <c r="BQ31" s="35" t="str">
        <f t="shared" si="41"/>
        <v>?</v>
      </c>
      <c r="BR31" s="36" t="str">
        <f t="shared" si="21"/>
        <v/>
      </c>
      <c r="BS31" s="37" t="str">
        <f t="shared" si="22"/>
        <v>?</v>
      </c>
      <c r="BT31" s="38" t="str">
        <f t="shared" si="22"/>
        <v>?</v>
      </c>
      <c r="BU31" s="32" t="str">
        <f t="shared" si="23"/>
        <v>?</v>
      </c>
      <c r="BV31" s="39" t="str">
        <f t="shared" si="23"/>
        <v>?</v>
      </c>
      <c r="BW31" s="32" t="str">
        <f t="shared" si="24"/>
        <v>?</v>
      </c>
      <c r="BX31" s="35" t="str">
        <f t="shared" si="24"/>
        <v>?</v>
      </c>
    </row>
    <row r="32" spans="1:76" ht="16.5" customHeight="1" x14ac:dyDescent="0.2">
      <c r="A32" s="15" t="s">
        <v>103</v>
      </c>
      <c r="B32" s="17"/>
      <c r="C32" s="3"/>
      <c r="D32" s="17"/>
      <c r="E32" s="3"/>
      <c r="F32" s="17"/>
      <c r="G32" s="3"/>
      <c r="H32" s="17"/>
      <c r="I32" s="3"/>
      <c r="J32" s="17"/>
      <c r="K32" s="3"/>
      <c r="L32" s="17"/>
      <c r="M32" s="3"/>
      <c r="N32" s="17"/>
      <c r="O32" s="3"/>
      <c r="P32" s="17"/>
      <c r="Q32" s="3"/>
      <c r="R32" s="17"/>
      <c r="S32" s="3"/>
      <c r="T32" s="17"/>
      <c r="U32" s="3"/>
      <c r="V32" s="17"/>
      <c r="W32" s="3"/>
      <c r="X32" s="17"/>
      <c r="Y32" s="3"/>
      <c r="Z32" s="17"/>
      <c r="AA32" s="3"/>
      <c r="AB32" s="17"/>
      <c r="AC32" s="3"/>
      <c r="AD32" s="17"/>
      <c r="AE32" s="3"/>
      <c r="AF32" s="17"/>
      <c r="AG32" s="3"/>
      <c r="AH32" s="17"/>
      <c r="AI32" s="3"/>
      <c r="AJ32" s="17"/>
      <c r="AK32" s="3"/>
      <c r="AL32" s="17"/>
      <c r="AM32" s="3"/>
      <c r="AN32" s="17"/>
      <c r="AO32" s="3"/>
      <c r="AP32" s="17"/>
      <c r="AQ32" s="3"/>
      <c r="AR32" s="17"/>
      <c r="AS32" s="3"/>
      <c r="AT32" s="17"/>
      <c r="AU32" s="3"/>
      <c r="AV32" s="17"/>
      <c r="AW32" s="3"/>
      <c r="AX32" s="17"/>
      <c r="AY32" s="3"/>
      <c r="AZ32" s="17"/>
      <c r="BA32" s="3"/>
      <c r="BB32" s="17"/>
      <c r="BC32" s="3"/>
      <c r="BD32" s="17"/>
      <c r="BE32" s="3"/>
      <c r="BF32" s="17"/>
      <c r="BG32" s="3"/>
      <c r="BH32" s="17"/>
      <c r="BI32" s="3"/>
      <c r="BK32" s="56" t="s">
        <v>15</v>
      </c>
      <c r="BL32" s="30">
        <f t="shared" si="16"/>
        <v>0</v>
      </c>
      <c r="BM32" s="31"/>
      <c r="BN32" s="32"/>
      <c r="BO32" s="33"/>
      <c r="BP32" s="34"/>
      <c r="BQ32" s="35"/>
      <c r="BR32" s="36"/>
      <c r="BS32" s="37"/>
      <c r="BT32" s="38"/>
      <c r="BU32" s="32"/>
      <c r="BV32" s="39"/>
      <c r="BW32" s="32"/>
      <c r="BX32" s="35"/>
    </row>
    <row r="33" spans="1:76" ht="16.5" customHeight="1" x14ac:dyDescent="0.2">
      <c r="A33" s="10" t="s">
        <v>29</v>
      </c>
      <c r="B33" s="19"/>
      <c r="C33" s="4" t="str">
        <f>IF(AND((B33&gt;0),(B$4&gt;0)),(B33/B$4*100),"")</f>
        <v/>
      </c>
      <c r="D33" s="19"/>
      <c r="E33" s="4" t="str">
        <f>IF(AND((D33&gt;0),(D$4&gt;0)),(D33/D$4*100),"")</f>
        <v/>
      </c>
      <c r="F33" s="19"/>
      <c r="G33" s="4" t="str">
        <f>IF(AND((F33&gt;0),(F$4&gt;0)),(F33/F$4*100),"")</f>
        <v/>
      </c>
      <c r="H33" s="19"/>
      <c r="I33" s="4" t="str">
        <f>IF(AND((H33&gt;0),(H$4&gt;0)),(H33/H$4*100),"")</f>
        <v/>
      </c>
      <c r="J33" s="19"/>
      <c r="K33" s="4" t="str">
        <f>IF(AND((J33&gt;0),(J$4&gt;0)),(J33/J$4*100),"")</f>
        <v/>
      </c>
      <c r="L33" s="19"/>
      <c r="M33" s="4" t="str">
        <f>IF(AND((L33&gt;0),(L$4&gt;0)),(L33/L$4*100),"")</f>
        <v/>
      </c>
      <c r="N33" s="19"/>
      <c r="O33" s="4" t="str">
        <f>IF(AND((N33&gt;0),(N$4&gt;0)),(N33/N$4*100),"")</f>
        <v/>
      </c>
      <c r="P33" s="19"/>
      <c r="Q33" s="4" t="str">
        <f>IF(AND((P33&gt;0),(P$4&gt;0)),(P33/P$4*100),"")</f>
        <v/>
      </c>
      <c r="R33" s="19"/>
      <c r="S33" s="4" t="str">
        <f>IF(AND((R33&gt;0),(R$4&gt;0)),(R33/R$4*100),"")</f>
        <v/>
      </c>
      <c r="T33" s="19"/>
      <c r="U33" s="4" t="str">
        <f>IF(AND((T33&gt;0),(T$4&gt;0)),(T33/T$4*100),"")</f>
        <v/>
      </c>
      <c r="V33" s="19"/>
      <c r="W33" s="4" t="str">
        <f>IF(AND((V33&gt;0),(V$4&gt;0)),(V33/V$4*100),"")</f>
        <v/>
      </c>
      <c r="X33" s="19"/>
      <c r="Y33" s="4" t="str">
        <f>IF(AND((X33&gt;0),(X$4&gt;0)),(X33/X$4*100),"")</f>
        <v/>
      </c>
      <c r="Z33" s="19"/>
      <c r="AA33" s="4" t="str">
        <f>IF(AND((Z33&gt;0),(Z$4&gt;0)),(Z33/Z$4*100),"")</f>
        <v/>
      </c>
      <c r="AB33" s="19"/>
      <c r="AC33" s="4" t="str">
        <f>IF(AND((AB33&gt;0),(AB$4&gt;0)),(AB33/AB$4*100),"")</f>
        <v/>
      </c>
      <c r="AD33" s="19"/>
      <c r="AE33" s="4" t="str">
        <f t="shared" ref="AE33:AE34" si="120">IF(AND((AD33&gt;0),(AD$4&gt;0)),(AD33/AD$4*100),"")</f>
        <v/>
      </c>
      <c r="AF33" s="19"/>
      <c r="AG33" s="4" t="str">
        <f t="shared" ref="AG33:AG34" si="121">IF(AND((AF33&gt;0),(AF$4&gt;0)),(AF33/AF$4*100),"")</f>
        <v/>
      </c>
      <c r="AH33" s="19"/>
      <c r="AI33" s="4" t="str">
        <f t="shared" ref="AI33:AI34" si="122">IF(AND((AH33&gt;0),(AH$4&gt;0)),(AH33/AH$4*100),"")</f>
        <v/>
      </c>
      <c r="AJ33" s="19"/>
      <c r="AK33" s="4" t="str">
        <f t="shared" ref="AK33:AK34" si="123">IF(AND((AJ33&gt;0),(AJ$4&gt;0)),(AJ33/AJ$4*100),"")</f>
        <v/>
      </c>
      <c r="AL33" s="19"/>
      <c r="AM33" s="4" t="str">
        <f t="shared" ref="AM33:AM34" si="124">IF(AND((AL33&gt;0),(AL$4&gt;0)),(AL33/AL$4*100),"")</f>
        <v/>
      </c>
      <c r="AN33" s="19"/>
      <c r="AO33" s="4" t="str">
        <f t="shared" ref="AO33:AO34" si="125">IF(AND((AN33&gt;0),(AN$4&gt;0)),(AN33/AN$4*100),"")</f>
        <v/>
      </c>
      <c r="AP33" s="19"/>
      <c r="AQ33" s="4" t="str">
        <f t="shared" ref="AQ33:AQ34" si="126">IF(AND((AP33&gt;0),(AP$4&gt;0)),(AP33/AP$4*100),"")</f>
        <v/>
      </c>
      <c r="AR33" s="19"/>
      <c r="AS33" s="4" t="str">
        <f t="shared" ref="AS33:AS34" si="127">IF(AND((AR33&gt;0),(AR$4&gt;0)),(AR33/AR$4*100),"")</f>
        <v/>
      </c>
      <c r="AT33" s="19"/>
      <c r="AU33" s="4" t="str">
        <f t="shared" ref="AU33:AU34" si="128">IF(AND((AT33&gt;0),(AT$4&gt;0)),(AT33/AT$4*100),"")</f>
        <v/>
      </c>
      <c r="AV33" s="19"/>
      <c r="AW33" s="4" t="str">
        <f t="shared" ref="AW33:AW34" si="129">IF(AND((AV33&gt;0),(AV$4&gt;0)),(AV33/AV$4*100),"")</f>
        <v/>
      </c>
      <c r="AX33" s="19"/>
      <c r="AY33" s="4" t="str">
        <f t="shared" ref="AY33:AY34" si="130">IF(AND((AX33&gt;0),(AX$4&gt;0)),(AX33/AX$4*100),"")</f>
        <v/>
      </c>
      <c r="AZ33" s="19"/>
      <c r="BA33" s="4" t="str">
        <f t="shared" ref="BA33:BA34" si="131">IF(AND((AZ33&gt;0),(AZ$4&gt;0)),(AZ33/AZ$4*100),"")</f>
        <v/>
      </c>
      <c r="BB33" s="19"/>
      <c r="BC33" s="4" t="str">
        <f t="shared" ref="BC33:BC34" si="132">IF(AND((BB33&gt;0),(BB$4&gt;0)),(BB33/BB$4*100),"")</f>
        <v/>
      </c>
      <c r="BD33" s="19"/>
      <c r="BE33" s="4" t="str">
        <f t="shared" ref="BE33:BE34" si="133">IF(AND((BD33&gt;0),(BD$4&gt;0)),(BD33/BD$4*100),"")</f>
        <v/>
      </c>
      <c r="BF33" s="19"/>
      <c r="BG33" s="4" t="str">
        <f t="shared" ref="BG33:BG34" si="134">IF(AND((BF33&gt;0),(BF$4&gt;0)),(BF33/BF$4*100),"")</f>
        <v/>
      </c>
      <c r="BH33" s="19"/>
      <c r="BI33" s="4" t="str">
        <f t="shared" ref="BI33:BI34" si="135">IF(AND((BH33&gt;0),(BH$4&gt;0)),(BH33/BH$4*100),"")</f>
        <v/>
      </c>
      <c r="BK33" s="57" t="s">
        <v>29</v>
      </c>
      <c r="BL33" s="30">
        <f t="shared" si="16"/>
        <v>0</v>
      </c>
      <c r="BM33" s="31" t="str">
        <f t="shared" si="17"/>
        <v/>
      </c>
      <c r="BN33" s="32" t="str">
        <f t="shared" si="18"/>
        <v>?</v>
      </c>
      <c r="BO33" s="33" t="str">
        <f t="shared" si="19"/>
        <v/>
      </c>
      <c r="BP33" s="34" t="str">
        <f t="shared" si="20"/>
        <v/>
      </c>
      <c r="BQ33" s="35" t="str">
        <f t="shared" si="41"/>
        <v>?</v>
      </c>
      <c r="BR33" s="36" t="str">
        <f t="shared" si="21"/>
        <v/>
      </c>
      <c r="BS33" s="37" t="str">
        <f t="shared" si="22"/>
        <v>?</v>
      </c>
      <c r="BT33" s="38" t="str">
        <f t="shared" si="22"/>
        <v>?</v>
      </c>
      <c r="BU33" s="32" t="str">
        <f t="shared" si="23"/>
        <v>?</v>
      </c>
      <c r="BV33" s="39" t="str">
        <f t="shared" si="23"/>
        <v>?</v>
      </c>
      <c r="BW33" s="32" t="str">
        <f t="shared" si="24"/>
        <v>?</v>
      </c>
      <c r="BX33" s="35" t="str">
        <f t="shared" si="24"/>
        <v>?</v>
      </c>
    </row>
    <row r="34" spans="1:76" ht="16.5" customHeight="1" x14ac:dyDescent="0.2">
      <c r="A34" s="10" t="s">
        <v>30</v>
      </c>
      <c r="B34" s="19"/>
      <c r="C34" s="4" t="str">
        <f>IF(AND((B34&gt;0),(B$4&gt;0)),(B34/B$4*100),"")</f>
        <v/>
      </c>
      <c r="D34" s="19"/>
      <c r="E34" s="4" t="str">
        <f>IF(AND((D34&gt;0),(D$4&gt;0)),(D34/D$4*100),"")</f>
        <v/>
      </c>
      <c r="F34" s="19"/>
      <c r="G34" s="4" t="str">
        <f>IF(AND((F34&gt;0),(F$4&gt;0)),(F34/F$4*100),"")</f>
        <v/>
      </c>
      <c r="H34" s="19"/>
      <c r="I34" s="4" t="str">
        <f>IF(AND((H34&gt;0),(H$4&gt;0)),(H34/H$4*100),"")</f>
        <v/>
      </c>
      <c r="J34" s="19"/>
      <c r="K34" s="4" t="str">
        <f>IF(AND((J34&gt;0),(J$4&gt;0)),(J34/J$4*100),"")</f>
        <v/>
      </c>
      <c r="L34" s="19"/>
      <c r="M34" s="4" t="str">
        <f>IF(AND((L34&gt;0),(L$4&gt;0)),(L34/L$4*100),"")</f>
        <v/>
      </c>
      <c r="N34" s="19"/>
      <c r="O34" s="4" t="str">
        <f>IF(AND((N34&gt;0),(N$4&gt;0)),(N34/N$4*100),"")</f>
        <v/>
      </c>
      <c r="P34" s="19"/>
      <c r="Q34" s="4" t="str">
        <f>IF(AND((P34&gt;0),(P$4&gt;0)),(P34/P$4*100),"")</f>
        <v/>
      </c>
      <c r="R34" s="19"/>
      <c r="S34" s="4" t="str">
        <f>IF(AND((R34&gt;0),(R$4&gt;0)),(R34/R$4*100),"")</f>
        <v/>
      </c>
      <c r="T34" s="19"/>
      <c r="U34" s="4" t="str">
        <f>IF(AND((T34&gt;0),(T$4&gt;0)),(T34/T$4*100),"")</f>
        <v/>
      </c>
      <c r="V34" s="19"/>
      <c r="W34" s="4" t="str">
        <f>IF(AND((V34&gt;0),(V$4&gt;0)),(V34/V$4*100),"")</f>
        <v/>
      </c>
      <c r="X34" s="19"/>
      <c r="Y34" s="4" t="str">
        <f>IF(AND((X34&gt;0),(X$4&gt;0)),(X34/X$4*100),"")</f>
        <v/>
      </c>
      <c r="Z34" s="19"/>
      <c r="AA34" s="4" t="str">
        <f>IF(AND((Z34&gt;0),(Z$4&gt;0)),(Z34/Z$4*100),"")</f>
        <v/>
      </c>
      <c r="AB34" s="19"/>
      <c r="AC34" s="4" t="str">
        <f>IF(AND((AB34&gt;0),(AB$4&gt;0)),(AB34/AB$4*100),"")</f>
        <v/>
      </c>
      <c r="AD34" s="19"/>
      <c r="AE34" s="4" t="str">
        <f t="shared" si="120"/>
        <v/>
      </c>
      <c r="AF34" s="19"/>
      <c r="AG34" s="4" t="str">
        <f t="shared" si="121"/>
        <v/>
      </c>
      <c r="AH34" s="19"/>
      <c r="AI34" s="4" t="str">
        <f t="shared" si="122"/>
        <v/>
      </c>
      <c r="AJ34" s="19"/>
      <c r="AK34" s="4" t="str">
        <f t="shared" si="123"/>
        <v/>
      </c>
      <c r="AL34" s="19"/>
      <c r="AM34" s="4" t="str">
        <f t="shared" si="124"/>
        <v/>
      </c>
      <c r="AN34" s="19"/>
      <c r="AO34" s="4" t="str">
        <f t="shared" si="125"/>
        <v/>
      </c>
      <c r="AP34" s="19"/>
      <c r="AQ34" s="4" t="str">
        <f t="shared" si="126"/>
        <v/>
      </c>
      <c r="AR34" s="19"/>
      <c r="AS34" s="4" t="str">
        <f t="shared" si="127"/>
        <v/>
      </c>
      <c r="AT34" s="19"/>
      <c r="AU34" s="4" t="str">
        <f t="shared" si="128"/>
        <v/>
      </c>
      <c r="AV34" s="19"/>
      <c r="AW34" s="4" t="str">
        <f t="shared" si="129"/>
        <v/>
      </c>
      <c r="AX34" s="19"/>
      <c r="AY34" s="4" t="str">
        <f t="shared" si="130"/>
        <v/>
      </c>
      <c r="AZ34" s="19"/>
      <c r="BA34" s="4" t="str">
        <f t="shared" si="131"/>
        <v/>
      </c>
      <c r="BB34" s="19"/>
      <c r="BC34" s="4" t="str">
        <f t="shared" si="132"/>
        <v/>
      </c>
      <c r="BD34" s="19"/>
      <c r="BE34" s="4" t="str">
        <f t="shared" si="133"/>
        <v/>
      </c>
      <c r="BF34" s="19"/>
      <c r="BG34" s="4" t="str">
        <f t="shared" si="134"/>
        <v/>
      </c>
      <c r="BH34" s="19"/>
      <c r="BI34" s="4" t="str">
        <f t="shared" si="135"/>
        <v/>
      </c>
      <c r="BK34" s="57" t="s">
        <v>30</v>
      </c>
      <c r="BL34" s="30">
        <f t="shared" si="16"/>
        <v>0</v>
      </c>
      <c r="BM34" s="31" t="str">
        <f t="shared" si="17"/>
        <v/>
      </c>
      <c r="BN34" s="32" t="str">
        <f t="shared" si="18"/>
        <v>?</v>
      </c>
      <c r="BO34" s="33" t="str">
        <f t="shared" si="19"/>
        <v/>
      </c>
      <c r="BP34" s="34" t="str">
        <f t="shared" si="20"/>
        <v/>
      </c>
      <c r="BQ34" s="35" t="str">
        <f t="shared" si="41"/>
        <v>?</v>
      </c>
      <c r="BR34" s="36" t="str">
        <f t="shared" si="21"/>
        <v/>
      </c>
      <c r="BS34" s="37" t="str">
        <f t="shared" si="22"/>
        <v>?</v>
      </c>
      <c r="BT34" s="38" t="str">
        <f t="shared" si="22"/>
        <v>?</v>
      </c>
      <c r="BU34" s="32" t="str">
        <f t="shared" si="23"/>
        <v>?</v>
      </c>
      <c r="BV34" s="39" t="str">
        <f t="shared" si="23"/>
        <v>?</v>
      </c>
      <c r="BW34" s="32" t="str">
        <f t="shared" si="24"/>
        <v>?</v>
      </c>
      <c r="BX34" s="35" t="str">
        <f t="shared" si="24"/>
        <v>?</v>
      </c>
    </row>
    <row r="35" spans="1:76" ht="16.5" customHeight="1" x14ac:dyDescent="0.2">
      <c r="A35" s="10" t="s">
        <v>107</v>
      </c>
      <c r="B35" s="68" t="str">
        <f>IF(AND((B34&gt;0),(B33&gt;0)),(B34/B33),"")</f>
        <v/>
      </c>
      <c r="C35" s="4" t="s">
        <v>3</v>
      </c>
      <c r="D35" s="68" t="str">
        <f>IF(AND((D34&gt;0),(D33&gt;0)),(D34/D33),"")</f>
        <v/>
      </c>
      <c r="E35" s="4" t="s">
        <v>3</v>
      </c>
      <c r="F35" s="68" t="str">
        <f>IF(AND((F34&gt;0),(F33&gt;0)),(F34/F33),"")</f>
        <v/>
      </c>
      <c r="G35" s="4" t="s">
        <v>3</v>
      </c>
      <c r="H35" s="68" t="str">
        <f>IF(AND((H34&gt;0),(H33&gt;0)),(H34/H33),"")</f>
        <v/>
      </c>
      <c r="I35" s="4" t="s">
        <v>3</v>
      </c>
      <c r="J35" s="68" t="str">
        <f>IF(AND((J34&gt;0),(J33&gt;0)),(J34/J33),"")</f>
        <v/>
      </c>
      <c r="K35" s="4" t="s">
        <v>3</v>
      </c>
      <c r="L35" s="68" t="str">
        <f>IF(AND((L34&gt;0),(L33&gt;0)),(L34/L33),"")</f>
        <v/>
      </c>
      <c r="M35" s="4" t="s">
        <v>3</v>
      </c>
      <c r="N35" s="68" t="str">
        <f>IF(AND((N34&gt;0),(N33&gt;0)),(N34/N33),"")</f>
        <v/>
      </c>
      <c r="O35" s="4" t="s">
        <v>3</v>
      </c>
      <c r="P35" s="68" t="str">
        <f>IF(AND((P34&gt;0),(P33&gt;0)),(P34/P33),"")</f>
        <v/>
      </c>
      <c r="Q35" s="4" t="s">
        <v>3</v>
      </c>
      <c r="R35" s="68" t="str">
        <f>IF(AND((R34&gt;0),(R33&gt;0)),(R34/R33),"")</f>
        <v/>
      </c>
      <c r="S35" s="4" t="s">
        <v>3</v>
      </c>
      <c r="T35" s="68" t="str">
        <f>IF(AND((T34&gt;0),(T33&gt;0)),(T34/T33),"")</f>
        <v/>
      </c>
      <c r="U35" s="4" t="s">
        <v>3</v>
      </c>
      <c r="V35" s="68" t="str">
        <f>IF(AND((V34&gt;0),(V33&gt;0)),(V34/V33),"")</f>
        <v/>
      </c>
      <c r="W35" s="4" t="s">
        <v>3</v>
      </c>
      <c r="X35" s="68" t="str">
        <f>IF(AND((X34&gt;0),(X33&gt;0)),(X34/X33),"")</f>
        <v/>
      </c>
      <c r="Y35" s="4" t="s">
        <v>3</v>
      </c>
      <c r="Z35" s="68" t="str">
        <f>IF(AND((Z34&gt;0),(Z33&gt;0)),(Z34/Z33),"")</f>
        <v/>
      </c>
      <c r="AA35" s="4" t="s">
        <v>3</v>
      </c>
      <c r="AB35" s="68" t="str">
        <f>IF(AND((AB34&gt;0),(AB33&gt;0)),(AB34/AB33),"")</f>
        <v/>
      </c>
      <c r="AC35" s="4" t="s">
        <v>3</v>
      </c>
      <c r="AD35" s="68" t="str">
        <f t="shared" ref="AD35" si="136">IF(AND((AD34&gt;0),(AD33&gt;0)),(AD34/AD33),"")</f>
        <v/>
      </c>
      <c r="AE35" s="4" t="s">
        <v>3</v>
      </c>
      <c r="AF35" s="68" t="str">
        <f t="shared" ref="AF35" si="137">IF(AND((AF34&gt;0),(AF33&gt;0)),(AF34/AF33),"")</f>
        <v/>
      </c>
      <c r="AG35" s="4" t="s">
        <v>3</v>
      </c>
      <c r="AH35" s="68" t="str">
        <f t="shared" ref="AH35" si="138">IF(AND((AH34&gt;0),(AH33&gt;0)),(AH34/AH33),"")</f>
        <v/>
      </c>
      <c r="AI35" s="4" t="s">
        <v>3</v>
      </c>
      <c r="AJ35" s="68" t="str">
        <f t="shared" ref="AJ35" si="139">IF(AND((AJ34&gt;0),(AJ33&gt;0)),(AJ34/AJ33),"")</f>
        <v/>
      </c>
      <c r="AK35" s="4" t="s">
        <v>3</v>
      </c>
      <c r="AL35" s="68" t="str">
        <f t="shared" ref="AL35" si="140">IF(AND((AL34&gt;0),(AL33&gt;0)),(AL34/AL33),"")</f>
        <v/>
      </c>
      <c r="AM35" s="4" t="s">
        <v>3</v>
      </c>
      <c r="AN35" s="68" t="str">
        <f t="shared" ref="AN35" si="141">IF(AND((AN34&gt;0),(AN33&gt;0)),(AN34/AN33),"")</f>
        <v/>
      </c>
      <c r="AO35" s="4" t="s">
        <v>3</v>
      </c>
      <c r="AP35" s="68" t="str">
        <f t="shared" ref="AP35" si="142">IF(AND((AP34&gt;0),(AP33&gt;0)),(AP34/AP33),"")</f>
        <v/>
      </c>
      <c r="AQ35" s="4" t="s">
        <v>3</v>
      </c>
      <c r="AR35" s="68" t="str">
        <f t="shared" ref="AR35" si="143">IF(AND((AR34&gt;0),(AR33&gt;0)),(AR34/AR33),"")</f>
        <v/>
      </c>
      <c r="AS35" s="4" t="s">
        <v>3</v>
      </c>
      <c r="AT35" s="68" t="str">
        <f t="shared" ref="AT35" si="144">IF(AND((AT34&gt;0),(AT33&gt;0)),(AT34/AT33),"")</f>
        <v/>
      </c>
      <c r="AU35" s="4" t="s">
        <v>3</v>
      </c>
      <c r="AV35" s="68" t="str">
        <f t="shared" ref="AV35" si="145">IF(AND((AV34&gt;0),(AV33&gt;0)),(AV34/AV33),"")</f>
        <v/>
      </c>
      <c r="AW35" s="4" t="s">
        <v>3</v>
      </c>
      <c r="AX35" s="68" t="str">
        <f t="shared" ref="AX35" si="146">IF(AND((AX34&gt;0),(AX33&gt;0)),(AX34/AX33),"")</f>
        <v/>
      </c>
      <c r="AY35" s="4" t="s">
        <v>3</v>
      </c>
      <c r="AZ35" s="68" t="str">
        <f t="shared" ref="AZ35" si="147">IF(AND((AZ34&gt;0),(AZ33&gt;0)),(AZ34/AZ33),"")</f>
        <v/>
      </c>
      <c r="BA35" s="4" t="s">
        <v>3</v>
      </c>
      <c r="BB35" s="68" t="str">
        <f t="shared" ref="BB35" si="148">IF(AND((BB34&gt;0),(BB33&gt;0)),(BB34/BB33),"")</f>
        <v/>
      </c>
      <c r="BC35" s="4" t="s">
        <v>3</v>
      </c>
      <c r="BD35" s="68" t="str">
        <f t="shared" ref="BD35" si="149">IF(AND((BD34&gt;0),(BD33&gt;0)),(BD34/BD33),"")</f>
        <v/>
      </c>
      <c r="BE35" s="4" t="s">
        <v>3</v>
      </c>
      <c r="BF35" s="68" t="str">
        <f t="shared" ref="BF35" si="150">IF(AND((BF34&gt;0),(BF33&gt;0)),(BF34/BF33),"")</f>
        <v/>
      </c>
      <c r="BG35" s="4" t="s">
        <v>3</v>
      </c>
      <c r="BH35" s="68" t="str">
        <f t="shared" ref="BH35" si="151">IF(AND((BH34&gt;0),(BH33&gt;0)),(BH34/BH33),"")</f>
        <v/>
      </c>
      <c r="BI35" s="4" t="s">
        <v>3</v>
      </c>
      <c r="BK35" s="57" t="s">
        <v>31</v>
      </c>
      <c r="BL35" s="30">
        <f t="shared" si="16"/>
        <v>0</v>
      </c>
      <c r="BM35" s="40" t="str">
        <f t="shared" si="17"/>
        <v/>
      </c>
      <c r="BN35" s="22" t="str">
        <f t="shared" si="18"/>
        <v>?</v>
      </c>
      <c r="BO35" s="41" t="str">
        <f t="shared" si="19"/>
        <v/>
      </c>
      <c r="BP35" s="24" t="str">
        <f t="shared" si="20"/>
        <v/>
      </c>
      <c r="BQ35" s="6" t="s">
        <v>3</v>
      </c>
      <c r="BR35" s="26" t="str">
        <f t="shared" si="21"/>
        <v/>
      </c>
      <c r="BS35" s="42" t="str">
        <f t="shared" si="22"/>
        <v>?</v>
      </c>
      <c r="BT35" s="28" t="s">
        <v>3</v>
      </c>
      <c r="BU35" s="43" t="str">
        <f t="shared" si="23"/>
        <v>?</v>
      </c>
      <c r="BV35" s="29" t="s">
        <v>3</v>
      </c>
      <c r="BW35" s="22" t="str">
        <f t="shared" si="24"/>
        <v>?</v>
      </c>
      <c r="BX35" s="25" t="s">
        <v>3</v>
      </c>
    </row>
    <row r="36" spans="1:76" ht="16.5" customHeight="1" x14ac:dyDescent="0.2">
      <c r="A36" s="15" t="s">
        <v>104</v>
      </c>
      <c r="B36" s="17"/>
      <c r="C36" s="3"/>
      <c r="D36" s="17"/>
      <c r="E36" s="3"/>
      <c r="F36" s="17"/>
      <c r="G36" s="3"/>
      <c r="H36" s="17"/>
      <c r="I36" s="3"/>
      <c r="J36" s="17"/>
      <c r="K36" s="3"/>
      <c r="L36" s="17"/>
      <c r="M36" s="3"/>
      <c r="N36" s="17"/>
      <c r="O36" s="3"/>
      <c r="P36" s="17"/>
      <c r="Q36" s="3"/>
      <c r="R36" s="17"/>
      <c r="S36" s="3"/>
      <c r="T36" s="17"/>
      <c r="U36" s="3"/>
      <c r="V36" s="17"/>
      <c r="W36" s="3"/>
      <c r="X36" s="17"/>
      <c r="Y36" s="3"/>
      <c r="Z36" s="17"/>
      <c r="AA36" s="3"/>
      <c r="AB36" s="17"/>
      <c r="AC36" s="3"/>
      <c r="AD36" s="17"/>
      <c r="AE36" s="3"/>
      <c r="AF36" s="17"/>
      <c r="AG36" s="3"/>
      <c r="AH36" s="17"/>
      <c r="AI36" s="3"/>
      <c r="AJ36" s="17"/>
      <c r="AK36" s="3"/>
      <c r="AL36" s="17"/>
      <c r="AM36" s="3"/>
      <c r="AN36" s="17"/>
      <c r="AO36" s="3"/>
      <c r="AP36" s="17"/>
      <c r="AQ36" s="3"/>
      <c r="AR36" s="17"/>
      <c r="AS36" s="3"/>
      <c r="AT36" s="17"/>
      <c r="AU36" s="3"/>
      <c r="AV36" s="17"/>
      <c r="AW36" s="3"/>
      <c r="AX36" s="17"/>
      <c r="AY36" s="3"/>
      <c r="AZ36" s="17"/>
      <c r="BA36" s="3"/>
      <c r="BB36" s="17"/>
      <c r="BC36" s="3"/>
      <c r="BD36" s="17"/>
      <c r="BE36" s="3"/>
      <c r="BF36" s="17"/>
      <c r="BG36" s="3"/>
      <c r="BH36" s="17"/>
      <c r="BI36" s="3"/>
      <c r="BK36" s="56" t="s">
        <v>16</v>
      </c>
      <c r="BL36" s="30">
        <f t="shared" si="16"/>
        <v>0</v>
      </c>
      <c r="BM36" s="21"/>
      <c r="BN36" s="22"/>
      <c r="BO36" s="23"/>
      <c r="BP36" s="24"/>
      <c r="BQ36" s="25"/>
      <c r="BR36" s="26"/>
      <c r="BS36" s="27"/>
      <c r="BT36" s="28"/>
      <c r="BU36" s="22"/>
      <c r="BV36" s="29"/>
      <c r="BW36" s="22"/>
      <c r="BX36" s="25"/>
    </row>
    <row r="37" spans="1:76" ht="16.5" customHeight="1" x14ac:dyDescent="0.2">
      <c r="A37" s="10" t="s">
        <v>29</v>
      </c>
      <c r="B37" s="19"/>
      <c r="C37" s="4" t="str">
        <f>IF(AND((B37&gt;0),(B$4&gt;0)),(B37/B$4*100),"")</f>
        <v/>
      </c>
      <c r="D37" s="19"/>
      <c r="E37" s="4" t="str">
        <f>IF(AND((D37&gt;0),(D$4&gt;0)),(D37/D$4*100),"")</f>
        <v/>
      </c>
      <c r="F37" s="19"/>
      <c r="G37" s="4" t="str">
        <f>IF(AND((F37&gt;0),(F$4&gt;0)),(F37/F$4*100),"")</f>
        <v/>
      </c>
      <c r="H37" s="19"/>
      <c r="I37" s="4" t="str">
        <f>IF(AND((H37&gt;0),(H$4&gt;0)),(H37/H$4*100),"")</f>
        <v/>
      </c>
      <c r="J37" s="19"/>
      <c r="K37" s="4" t="str">
        <f>IF(AND((J37&gt;0),(J$4&gt;0)),(J37/J$4*100),"")</f>
        <v/>
      </c>
      <c r="L37" s="19"/>
      <c r="M37" s="4" t="str">
        <f>IF(AND((L37&gt;0),(L$4&gt;0)),(L37/L$4*100),"")</f>
        <v/>
      </c>
      <c r="N37" s="19"/>
      <c r="O37" s="4" t="str">
        <f>IF(AND((N37&gt;0),(N$4&gt;0)),(N37/N$4*100),"")</f>
        <v/>
      </c>
      <c r="P37" s="19"/>
      <c r="Q37" s="4" t="str">
        <f>IF(AND((P37&gt;0),(P$4&gt;0)),(P37/P$4*100),"")</f>
        <v/>
      </c>
      <c r="R37" s="19"/>
      <c r="S37" s="4" t="str">
        <f>IF(AND((R37&gt;0),(R$4&gt;0)),(R37/R$4*100),"")</f>
        <v/>
      </c>
      <c r="T37" s="19"/>
      <c r="U37" s="4" t="str">
        <f>IF(AND((T37&gt;0),(T$4&gt;0)),(T37/T$4*100),"")</f>
        <v/>
      </c>
      <c r="V37" s="19"/>
      <c r="W37" s="4" t="str">
        <f>IF(AND((V37&gt;0),(V$4&gt;0)),(V37/V$4*100),"")</f>
        <v/>
      </c>
      <c r="X37" s="19"/>
      <c r="Y37" s="4" t="str">
        <f>IF(AND((X37&gt;0),(X$4&gt;0)),(X37/X$4*100),"")</f>
        <v/>
      </c>
      <c r="Z37" s="19"/>
      <c r="AA37" s="4" t="str">
        <f>IF(AND((Z37&gt;0),(Z$4&gt;0)),(Z37/Z$4*100),"")</f>
        <v/>
      </c>
      <c r="AB37" s="19"/>
      <c r="AC37" s="4" t="str">
        <f>IF(AND((AB37&gt;0),(AB$4&gt;0)),(AB37/AB$4*100),"")</f>
        <v/>
      </c>
      <c r="AD37" s="19"/>
      <c r="AE37" s="4" t="str">
        <f t="shared" ref="AE37:AE38" si="152">IF(AND((AD37&gt;0),(AD$4&gt;0)),(AD37/AD$4*100),"")</f>
        <v/>
      </c>
      <c r="AF37" s="19"/>
      <c r="AG37" s="4" t="str">
        <f t="shared" ref="AG37:AG38" si="153">IF(AND((AF37&gt;0),(AF$4&gt;0)),(AF37/AF$4*100),"")</f>
        <v/>
      </c>
      <c r="AH37" s="19"/>
      <c r="AI37" s="4" t="str">
        <f t="shared" ref="AI37:AI38" si="154">IF(AND((AH37&gt;0),(AH$4&gt;0)),(AH37/AH$4*100),"")</f>
        <v/>
      </c>
      <c r="AJ37" s="19"/>
      <c r="AK37" s="4" t="str">
        <f t="shared" ref="AK37:AK38" si="155">IF(AND((AJ37&gt;0),(AJ$4&gt;0)),(AJ37/AJ$4*100),"")</f>
        <v/>
      </c>
      <c r="AL37" s="19"/>
      <c r="AM37" s="4" t="str">
        <f t="shared" ref="AM37:AM38" si="156">IF(AND((AL37&gt;0),(AL$4&gt;0)),(AL37/AL$4*100),"")</f>
        <v/>
      </c>
      <c r="AN37" s="19"/>
      <c r="AO37" s="4" t="str">
        <f t="shared" ref="AO37:AO38" si="157">IF(AND((AN37&gt;0),(AN$4&gt;0)),(AN37/AN$4*100),"")</f>
        <v/>
      </c>
      <c r="AP37" s="19"/>
      <c r="AQ37" s="4" t="str">
        <f t="shared" ref="AQ37:AQ38" si="158">IF(AND((AP37&gt;0),(AP$4&gt;0)),(AP37/AP$4*100),"")</f>
        <v/>
      </c>
      <c r="AR37" s="19"/>
      <c r="AS37" s="4" t="str">
        <f t="shared" ref="AS37:AS38" si="159">IF(AND((AR37&gt;0),(AR$4&gt;0)),(AR37/AR$4*100),"")</f>
        <v/>
      </c>
      <c r="AT37" s="19"/>
      <c r="AU37" s="4" t="str">
        <f t="shared" ref="AU37:AU38" si="160">IF(AND((AT37&gt;0),(AT$4&gt;0)),(AT37/AT$4*100),"")</f>
        <v/>
      </c>
      <c r="AV37" s="19"/>
      <c r="AW37" s="4" t="str">
        <f t="shared" ref="AW37:AW38" si="161">IF(AND((AV37&gt;0),(AV$4&gt;0)),(AV37/AV$4*100),"")</f>
        <v/>
      </c>
      <c r="AX37" s="19"/>
      <c r="AY37" s="4" t="str">
        <f t="shared" ref="AY37:AY38" si="162">IF(AND((AX37&gt;0),(AX$4&gt;0)),(AX37/AX$4*100),"")</f>
        <v/>
      </c>
      <c r="AZ37" s="19"/>
      <c r="BA37" s="4" t="str">
        <f t="shared" ref="BA37:BA38" si="163">IF(AND((AZ37&gt;0),(AZ$4&gt;0)),(AZ37/AZ$4*100),"")</f>
        <v/>
      </c>
      <c r="BB37" s="19"/>
      <c r="BC37" s="4" t="str">
        <f t="shared" ref="BC37:BC38" si="164">IF(AND((BB37&gt;0),(BB$4&gt;0)),(BB37/BB$4*100),"")</f>
        <v/>
      </c>
      <c r="BD37" s="19"/>
      <c r="BE37" s="4" t="str">
        <f t="shared" ref="BE37:BE38" si="165">IF(AND((BD37&gt;0),(BD$4&gt;0)),(BD37/BD$4*100),"")</f>
        <v/>
      </c>
      <c r="BF37" s="19"/>
      <c r="BG37" s="4" t="str">
        <f t="shared" ref="BG37:BG38" si="166">IF(AND((BF37&gt;0),(BF$4&gt;0)),(BF37/BF$4*100),"")</f>
        <v/>
      </c>
      <c r="BH37" s="19"/>
      <c r="BI37" s="4" t="str">
        <f t="shared" ref="BI37:BI38" si="167">IF(AND((BH37&gt;0),(BH$4&gt;0)),(BH37/BH$4*100),"")</f>
        <v/>
      </c>
      <c r="BK37" s="57" t="s">
        <v>29</v>
      </c>
      <c r="BL37" s="30">
        <f t="shared" si="16"/>
        <v>0</v>
      </c>
      <c r="BM37" s="31" t="str">
        <f t="shared" si="17"/>
        <v/>
      </c>
      <c r="BN37" s="32" t="str">
        <f t="shared" si="18"/>
        <v>?</v>
      </c>
      <c r="BO37" s="33" t="str">
        <f t="shared" si="19"/>
        <v/>
      </c>
      <c r="BP37" s="34" t="str">
        <f t="shared" si="20"/>
        <v/>
      </c>
      <c r="BQ37" s="35" t="str">
        <f t="shared" si="41"/>
        <v>?</v>
      </c>
      <c r="BR37" s="36" t="str">
        <f t="shared" si="21"/>
        <v/>
      </c>
      <c r="BS37" s="37" t="str">
        <f t="shared" si="22"/>
        <v>?</v>
      </c>
      <c r="BT37" s="38" t="str">
        <f t="shared" si="22"/>
        <v>?</v>
      </c>
      <c r="BU37" s="32" t="str">
        <f t="shared" si="23"/>
        <v>?</v>
      </c>
      <c r="BV37" s="39" t="str">
        <f t="shared" si="23"/>
        <v>?</v>
      </c>
      <c r="BW37" s="32" t="str">
        <f t="shared" si="24"/>
        <v>?</v>
      </c>
      <c r="BX37" s="35" t="str">
        <f t="shared" si="24"/>
        <v>?</v>
      </c>
    </row>
    <row r="38" spans="1:76" ht="16.5" customHeight="1" x14ac:dyDescent="0.2">
      <c r="A38" s="10" t="s">
        <v>30</v>
      </c>
      <c r="B38" s="19"/>
      <c r="C38" s="4" t="str">
        <f>IF(AND((B38&gt;0),(B$4&gt;0)),(B38/B$4*100),"")</f>
        <v/>
      </c>
      <c r="D38" s="19"/>
      <c r="E38" s="4" t="str">
        <f>IF(AND((D38&gt;0),(D$4&gt;0)),(D38/D$4*100),"")</f>
        <v/>
      </c>
      <c r="F38" s="19"/>
      <c r="G38" s="4" t="str">
        <f>IF(AND((F38&gt;0),(F$4&gt;0)),(F38/F$4*100),"")</f>
        <v/>
      </c>
      <c r="H38" s="19"/>
      <c r="I38" s="4" t="str">
        <f>IF(AND((H38&gt;0),(H$4&gt;0)),(H38/H$4*100),"")</f>
        <v/>
      </c>
      <c r="J38" s="19"/>
      <c r="K38" s="4" t="str">
        <f>IF(AND((J38&gt;0),(J$4&gt;0)),(J38/J$4*100),"")</f>
        <v/>
      </c>
      <c r="L38" s="19"/>
      <c r="M38" s="4" t="str">
        <f>IF(AND((L38&gt;0),(L$4&gt;0)),(L38/L$4*100),"")</f>
        <v/>
      </c>
      <c r="N38" s="19"/>
      <c r="O38" s="4" t="str">
        <f>IF(AND((N38&gt;0),(N$4&gt;0)),(N38/N$4*100),"")</f>
        <v/>
      </c>
      <c r="P38" s="19"/>
      <c r="Q38" s="4" t="str">
        <f>IF(AND((P38&gt;0),(P$4&gt;0)),(P38/P$4*100),"")</f>
        <v/>
      </c>
      <c r="R38" s="19"/>
      <c r="S38" s="4" t="str">
        <f>IF(AND((R38&gt;0),(R$4&gt;0)),(R38/R$4*100),"")</f>
        <v/>
      </c>
      <c r="T38" s="19"/>
      <c r="U38" s="4" t="str">
        <f>IF(AND((T38&gt;0),(T$4&gt;0)),(T38/T$4*100),"")</f>
        <v/>
      </c>
      <c r="V38" s="19"/>
      <c r="W38" s="4" t="str">
        <f>IF(AND((V38&gt;0),(V$4&gt;0)),(V38/V$4*100),"")</f>
        <v/>
      </c>
      <c r="X38" s="19"/>
      <c r="Y38" s="4" t="str">
        <f>IF(AND((X38&gt;0),(X$4&gt;0)),(X38/X$4*100),"")</f>
        <v/>
      </c>
      <c r="Z38" s="19"/>
      <c r="AA38" s="4" t="str">
        <f>IF(AND((Z38&gt;0),(Z$4&gt;0)),(Z38/Z$4*100),"")</f>
        <v/>
      </c>
      <c r="AB38" s="19"/>
      <c r="AC38" s="4" t="str">
        <f>IF(AND((AB38&gt;0),(AB$4&gt;0)),(AB38/AB$4*100),"")</f>
        <v/>
      </c>
      <c r="AD38" s="19"/>
      <c r="AE38" s="4" t="str">
        <f t="shared" si="152"/>
        <v/>
      </c>
      <c r="AF38" s="19"/>
      <c r="AG38" s="4" t="str">
        <f t="shared" si="153"/>
        <v/>
      </c>
      <c r="AH38" s="19"/>
      <c r="AI38" s="4" t="str">
        <f t="shared" si="154"/>
        <v/>
      </c>
      <c r="AJ38" s="19"/>
      <c r="AK38" s="4" t="str">
        <f t="shared" si="155"/>
        <v/>
      </c>
      <c r="AL38" s="19"/>
      <c r="AM38" s="4" t="str">
        <f t="shared" si="156"/>
        <v/>
      </c>
      <c r="AN38" s="19"/>
      <c r="AO38" s="4" t="str">
        <f t="shared" si="157"/>
        <v/>
      </c>
      <c r="AP38" s="19"/>
      <c r="AQ38" s="4" t="str">
        <f t="shared" si="158"/>
        <v/>
      </c>
      <c r="AR38" s="19"/>
      <c r="AS38" s="4" t="str">
        <f t="shared" si="159"/>
        <v/>
      </c>
      <c r="AT38" s="19"/>
      <c r="AU38" s="4" t="str">
        <f t="shared" si="160"/>
        <v/>
      </c>
      <c r="AV38" s="19"/>
      <c r="AW38" s="4" t="str">
        <f t="shared" si="161"/>
        <v/>
      </c>
      <c r="AX38" s="19"/>
      <c r="AY38" s="4" t="str">
        <f t="shared" si="162"/>
        <v/>
      </c>
      <c r="AZ38" s="19"/>
      <c r="BA38" s="4" t="str">
        <f t="shared" si="163"/>
        <v/>
      </c>
      <c r="BB38" s="19"/>
      <c r="BC38" s="4" t="str">
        <f t="shared" si="164"/>
        <v/>
      </c>
      <c r="BD38" s="19"/>
      <c r="BE38" s="4" t="str">
        <f t="shared" si="165"/>
        <v/>
      </c>
      <c r="BF38" s="19"/>
      <c r="BG38" s="4" t="str">
        <f t="shared" si="166"/>
        <v/>
      </c>
      <c r="BH38" s="19"/>
      <c r="BI38" s="4" t="str">
        <f t="shared" si="167"/>
        <v/>
      </c>
      <c r="BK38" s="57" t="s">
        <v>30</v>
      </c>
      <c r="BL38" s="30">
        <f t="shared" si="16"/>
        <v>0</v>
      </c>
      <c r="BM38" s="31" t="str">
        <f t="shared" si="17"/>
        <v/>
      </c>
      <c r="BN38" s="32" t="str">
        <f t="shared" si="18"/>
        <v>?</v>
      </c>
      <c r="BO38" s="33" t="str">
        <f t="shared" si="19"/>
        <v/>
      </c>
      <c r="BP38" s="34" t="str">
        <f t="shared" si="20"/>
        <v/>
      </c>
      <c r="BQ38" s="35" t="str">
        <f t="shared" si="41"/>
        <v>?</v>
      </c>
      <c r="BR38" s="36" t="str">
        <f t="shared" si="21"/>
        <v/>
      </c>
      <c r="BS38" s="37" t="str">
        <f t="shared" si="22"/>
        <v>?</v>
      </c>
      <c r="BT38" s="38" t="str">
        <f t="shared" si="22"/>
        <v>?</v>
      </c>
      <c r="BU38" s="32" t="str">
        <f t="shared" si="23"/>
        <v>?</v>
      </c>
      <c r="BV38" s="39" t="str">
        <f t="shared" si="23"/>
        <v>?</v>
      </c>
      <c r="BW38" s="32" t="str">
        <f t="shared" si="24"/>
        <v>?</v>
      </c>
      <c r="BX38" s="35" t="str">
        <f t="shared" si="24"/>
        <v>?</v>
      </c>
    </row>
    <row r="39" spans="1:76" ht="16.5" customHeight="1" x14ac:dyDescent="0.2">
      <c r="A39" s="10" t="s">
        <v>107</v>
      </c>
      <c r="B39" s="68" t="str">
        <f>IF(AND((B38&gt;0),(B37&gt;0)),(B38/B37),"")</f>
        <v/>
      </c>
      <c r="C39" s="4" t="s">
        <v>3</v>
      </c>
      <c r="D39" s="68" t="str">
        <f>IF(AND((D38&gt;0),(D37&gt;0)),(D38/D37),"")</f>
        <v/>
      </c>
      <c r="E39" s="4" t="s">
        <v>3</v>
      </c>
      <c r="F39" s="68" t="str">
        <f>IF(AND((F38&gt;0),(F37&gt;0)),(F38/F37),"")</f>
        <v/>
      </c>
      <c r="G39" s="4" t="s">
        <v>3</v>
      </c>
      <c r="H39" s="68" t="str">
        <f>IF(AND((H38&gt;0),(H37&gt;0)),(H38/H37),"")</f>
        <v/>
      </c>
      <c r="I39" s="4" t="s">
        <v>3</v>
      </c>
      <c r="J39" s="68" t="str">
        <f>IF(AND((J38&gt;0),(J37&gt;0)),(J38/J37),"")</f>
        <v/>
      </c>
      <c r="K39" s="4" t="s">
        <v>3</v>
      </c>
      <c r="L39" s="68" t="str">
        <f>IF(AND((L38&gt;0),(L37&gt;0)),(L38/L37),"")</f>
        <v/>
      </c>
      <c r="M39" s="4" t="s">
        <v>3</v>
      </c>
      <c r="N39" s="68" t="str">
        <f>IF(AND((N38&gt;0),(N37&gt;0)),(N38/N37),"")</f>
        <v/>
      </c>
      <c r="O39" s="4" t="s">
        <v>3</v>
      </c>
      <c r="P39" s="68" t="str">
        <f>IF(AND((P38&gt;0),(P37&gt;0)),(P38/P37),"")</f>
        <v/>
      </c>
      <c r="Q39" s="4" t="s">
        <v>3</v>
      </c>
      <c r="R39" s="68" t="str">
        <f>IF(AND((R38&gt;0),(R37&gt;0)),(R38/R37),"")</f>
        <v/>
      </c>
      <c r="S39" s="4" t="s">
        <v>3</v>
      </c>
      <c r="T39" s="68" t="str">
        <f>IF(AND((T38&gt;0),(T37&gt;0)),(T38/T37),"")</f>
        <v/>
      </c>
      <c r="U39" s="4" t="s">
        <v>3</v>
      </c>
      <c r="V39" s="68" t="str">
        <f>IF(AND((V38&gt;0),(V37&gt;0)),(V38/V37),"")</f>
        <v/>
      </c>
      <c r="W39" s="4" t="s">
        <v>3</v>
      </c>
      <c r="X39" s="68" t="str">
        <f>IF(AND((X38&gt;0),(X37&gt;0)),(X38/X37),"")</f>
        <v/>
      </c>
      <c r="Y39" s="4" t="s">
        <v>3</v>
      </c>
      <c r="Z39" s="68" t="str">
        <f>IF(AND((Z38&gt;0),(Z37&gt;0)),(Z38/Z37),"")</f>
        <v/>
      </c>
      <c r="AA39" s="4" t="s">
        <v>3</v>
      </c>
      <c r="AB39" s="68" t="str">
        <f>IF(AND((AB38&gt;0),(AB37&gt;0)),(AB38/AB37),"")</f>
        <v/>
      </c>
      <c r="AC39" s="4" t="s">
        <v>3</v>
      </c>
      <c r="AD39" s="68" t="str">
        <f t="shared" ref="AD39" si="168">IF(AND((AD38&gt;0),(AD37&gt;0)),(AD38/AD37),"")</f>
        <v/>
      </c>
      <c r="AE39" s="4" t="s">
        <v>3</v>
      </c>
      <c r="AF39" s="68" t="str">
        <f t="shared" ref="AF39" si="169">IF(AND((AF38&gt;0),(AF37&gt;0)),(AF38/AF37),"")</f>
        <v/>
      </c>
      <c r="AG39" s="4" t="s">
        <v>3</v>
      </c>
      <c r="AH39" s="68" t="str">
        <f t="shared" ref="AH39" si="170">IF(AND((AH38&gt;0),(AH37&gt;0)),(AH38/AH37),"")</f>
        <v/>
      </c>
      <c r="AI39" s="4" t="s">
        <v>3</v>
      </c>
      <c r="AJ39" s="68" t="str">
        <f t="shared" ref="AJ39" si="171">IF(AND((AJ38&gt;0),(AJ37&gt;0)),(AJ38/AJ37),"")</f>
        <v/>
      </c>
      <c r="AK39" s="4" t="s">
        <v>3</v>
      </c>
      <c r="AL39" s="68" t="str">
        <f t="shared" ref="AL39" si="172">IF(AND((AL38&gt;0),(AL37&gt;0)),(AL38/AL37),"")</f>
        <v/>
      </c>
      <c r="AM39" s="4" t="s">
        <v>3</v>
      </c>
      <c r="AN39" s="68" t="str">
        <f t="shared" ref="AN39" si="173">IF(AND((AN38&gt;0),(AN37&gt;0)),(AN38/AN37),"")</f>
        <v/>
      </c>
      <c r="AO39" s="4" t="s">
        <v>3</v>
      </c>
      <c r="AP39" s="68" t="str">
        <f t="shared" ref="AP39" si="174">IF(AND((AP38&gt;0),(AP37&gt;0)),(AP38/AP37),"")</f>
        <v/>
      </c>
      <c r="AQ39" s="4" t="s">
        <v>3</v>
      </c>
      <c r="AR39" s="68" t="str">
        <f t="shared" ref="AR39" si="175">IF(AND((AR38&gt;0),(AR37&gt;0)),(AR38/AR37),"")</f>
        <v/>
      </c>
      <c r="AS39" s="4" t="s">
        <v>3</v>
      </c>
      <c r="AT39" s="68" t="str">
        <f t="shared" ref="AT39" si="176">IF(AND((AT38&gt;0),(AT37&gt;0)),(AT38/AT37),"")</f>
        <v/>
      </c>
      <c r="AU39" s="4" t="s">
        <v>3</v>
      </c>
      <c r="AV39" s="68" t="str">
        <f t="shared" ref="AV39" si="177">IF(AND((AV38&gt;0),(AV37&gt;0)),(AV38/AV37),"")</f>
        <v/>
      </c>
      <c r="AW39" s="4" t="s">
        <v>3</v>
      </c>
      <c r="AX39" s="68" t="str">
        <f t="shared" ref="AX39" si="178">IF(AND((AX38&gt;0),(AX37&gt;0)),(AX38/AX37),"")</f>
        <v/>
      </c>
      <c r="AY39" s="4" t="s">
        <v>3</v>
      </c>
      <c r="AZ39" s="68" t="str">
        <f t="shared" ref="AZ39" si="179">IF(AND((AZ38&gt;0),(AZ37&gt;0)),(AZ38/AZ37),"")</f>
        <v/>
      </c>
      <c r="BA39" s="4" t="s">
        <v>3</v>
      </c>
      <c r="BB39" s="68" t="str">
        <f t="shared" ref="BB39" si="180">IF(AND((BB38&gt;0),(BB37&gt;0)),(BB38/BB37),"")</f>
        <v/>
      </c>
      <c r="BC39" s="4" t="s">
        <v>3</v>
      </c>
      <c r="BD39" s="68" t="str">
        <f t="shared" ref="BD39" si="181">IF(AND((BD38&gt;0),(BD37&gt;0)),(BD38/BD37),"")</f>
        <v/>
      </c>
      <c r="BE39" s="4" t="s">
        <v>3</v>
      </c>
      <c r="BF39" s="68" t="str">
        <f t="shared" ref="BF39" si="182">IF(AND((BF38&gt;0),(BF37&gt;0)),(BF38/BF37),"")</f>
        <v/>
      </c>
      <c r="BG39" s="4" t="s">
        <v>3</v>
      </c>
      <c r="BH39" s="68" t="str">
        <f t="shared" ref="BH39" si="183">IF(AND((BH38&gt;0),(BH37&gt;0)),(BH38/BH37),"")</f>
        <v/>
      </c>
      <c r="BI39" s="4" t="s">
        <v>3</v>
      </c>
      <c r="BK39" s="57" t="s">
        <v>31</v>
      </c>
      <c r="BL39" s="30">
        <f t="shared" si="16"/>
        <v>0</v>
      </c>
      <c r="BM39" s="40" t="str">
        <f t="shared" si="17"/>
        <v/>
      </c>
      <c r="BN39" s="22" t="str">
        <f t="shared" si="18"/>
        <v>?</v>
      </c>
      <c r="BO39" s="41" t="str">
        <f t="shared" si="19"/>
        <v/>
      </c>
      <c r="BP39" s="24" t="str">
        <f t="shared" si="20"/>
        <v/>
      </c>
      <c r="BQ39" s="6" t="s">
        <v>3</v>
      </c>
      <c r="BR39" s="26" t="str">
        <f t="shared" si="21"/>
        <v/>
      </c>
      <c r="BS39" s="42" t="str">
        <f t="shared" si="22"/>
        <v>?</v>
      </c>
      <c r="BT39" s="28" t="s">
        <v>3</v>
      </c>
      <c r="BU39" s="43" t="str">
        <f t="shared" si="23"/>
        <v>?</v>
      </c>
      <c r="BV39" s="29" t="s">
        <v>3</v>
      </c>
      <c r="BW39" s="22" t="str">
        <f t="shared" si="24"/>
        <v>?</v>
      </c>
      <c r="BX39" s="25" t="s">
        <v>3</v>
      </c>
    </row>
    <row r="40" spans="1:76" ht="16.5" customHeight="1" x14ac:dyDescent="0.2">
      <c r="A40" s="15" t="s">
        <v>105</v>
      </c>
      <c r="B40" s="17"/>
      <c r="C40" s="3"/>
      <c r="D40" s="17"/>
      <c r="E40" s="3"/>
      <c r="F40" s="17"/>
      <c r="G40" s="3"/>
      <c r="H40" s="17"/>
      <c r="I40" s="3"/>
      <c r="J40" s="17"/>
      <c r="K40" s="3"/>
      <c r="L40" s="17"/>
      <c r="M40" s="3"/>
      <c r="N40" s="17"/>
      <c r="O40" s="3"/>
      <c r="P40" s="17"/>
      <c r="Q40" s="3"/>
      <c r="R40" s="17"/>
      <c r="S40" s="3"/>
      <c r="T40" s="17"/>
      <c r="U40" s="3"/>
      <c r="V40" s="17"/>
      <c r="W40" s="3"/>
      <c r="X40" s="17"/>
      <c r="Y40" s="3"/>
      <c r="Z40" s="17"/>
      <c r="AA40" s="3"/>
      <c r="AB40" s="17"/>
      <c r="AC40" s="3"/>
      <c r="AD40" s="17"/>
      <c r="AE40" s="3"/>
      <c r="AF40" s="17"/>
      <c r="AG40" s="3"/>
      <c r="AH40" s="17"/>
      <c r="AI40" s="3"/>
      <c r="AJ40" s="17"/>
      <c r="AK40" s="3"/>
      <c r="AL40" s="17"/>
      <c r="AM40" s="3"/>
      <c r="AN40" s="17"/>
      <c r="AO40" s="3"/>
      <c r="AP40" s="17"/>
      <c r="AQ40" s="3"/>
      <c r="AR40" s="17"/>
      <c r="AS40" s="3"/>
      <c r="AT40" s="17"/>
      <c r="AU40" s="3"/>
      <c r="AV40" s="17"/>
      <c r="AW40" s="3"/>
      <c r="AX40" s="17"/>
      <c r="AY40" s="3"/>
      <c r="AZ40" s="17"/>
      <c r="BA40" s="3"/>
      <c r="BB40" s="17"/>
      <c r="BC40" s="3"/>
      <c r="BD40" s="17"/>
      <c r="BE40" s="3"/>
      <c r="BF40" s="17"/>
      <c r="BG40" s="3"/>
      <c r="BH40" s="17"/>
      <c r="BI40" s="3"/>
      <c r="BK40" s="56" t="s">
        <v>17</v>
      </c>
      <c r="BL40" s="30">
        <f t="shared" si="16"/>
        <v>0</v>
      </c>
      <c r="BM40" s="21"/>
      <c r="BN40" s="22"/>
      <c r="BO40" s="23"/>
      <c r="BP40" s="24"/>
      <c r="BQ40" s="25"/>
      <c r="BR40" s="26"/>
      <c r="BS40" s="27"/>
      <c r="BT40" s="28"/>
      <c r="BU40" s="22"/>
      <c r="BV40" s="29"/>
      <c r="BW40" s="22"/>
      <c r="BX40" s="25"/>
    </row>
    <row r="41" spans="1:76" ht="16.5" customHeight="1" x14ac:dyDescent="0.2">
      <c r="A41" s="10" t="s">
        <v>29</v>
      </c>
      <c r="B41" s="19"/>
      <c r="C41" s="4" t="str">
        <f>IF(AND((B41&gt;0),(B$4&gt;0)),(B41/B$4*100),"")</f>
        <v/>
      </c>
      <c r="D41" s="19"/>
      <c r="E41" s="4" t="str">
        <f>IF(AND((D41&gt;0),(D$4&gt;0)),(D41/D$4*100),"")</f>
        <v/>
      </c>
      <c r="F41" s="19"/>
      <c r="G41" s="4" t="str">
        <f>IF(AND((F41&gt;0),(F$4&gt;0)),(F41/F$4*100),"")</f>
        <v/>
      </c>
      <c r="H41" s="19"/>
      <c r="I41" s="4" t="str">
        <f>IF(AND((H41&gt;0),(H$4&gt;0)),(H41/H$4*100),"")</f>
        <v/>
      </c>
      <c r="J41" s="19"/>
      <c r="K41" s="4" t="str">
        <f>IF(AND((J41&gt;0),(J$4&gt;0)),(J41/J$4*100),"")</f>
        <v/>
      </c>
      <c r="L41" s="19"/>
      <c r="M41" s="4" t="str">
        <f>IF(AND((L41&gt;0),(L$4&gt;0)),(L41/L$4*100),"")</f>
        <v/>
      </c>
      <c r="N41" s="19"/>
      <c r="O41" s="4" t="str">
        <f>IF(AND((N41&gt;0),(N$4&gt;0)),(N41/N$4*100),"")</f>
        <v/>
      </c>
      <c r="P41" s="19"/>
      <c r="Q41" s="4" t="str">
        <f>IF(AND((P41&gt;0),(P$4&gt;0)),(P41/P$4*100),"")</f>
        <v/>
      </c>
      <c r="R41" s="19"/>
      <c r="S41" s="4" t="str">
        <f>IF(AND((R41&gt;0),(R$4&gt;0)),(R41/R$4*100),"")</f>
        <v/>
      </c>
      <c r="T41" s="19"/>
      <c r="U41" s="4" t="str">
        <f>IF(AND((T41&gt;0),(T$4&gt;0)),(T41/T$4*100),"")</f>
        <v/>
      </c>
      <c r="V41" s="19"/>
      <c r="W41" s="4" t="str">
        <f>IF(AND((V41&gt;0),(V$4&gt;0)),(V41/V$4*100),"")</f>
        <v/>
      </c>
      <c r="X41" s="19"/>
      <c r="Y41" s="4" t="str">
        <f>IF(AND((X41&gt;0),(X$4&gt;0)),(X41/X$4*100),"")</f>
        <v/>
      </c>
      <c r="Z41" s="19"/>
      <c r="AA41" s="4" t="str">
        <f>IF(AND((Z41&gt;0),(Z$4&gt;0)),(Z41/Z$4*100),"")</f>
        <v/>
      </c>
      <c r="AB41" s="19"/>
      <c r="AC41" s="4" t="str">
        <f>IF(AND((AB41&gt;0),(AB$4&gt;0)),(AB41/AB$4*100),"")</f>
        <v/>
      </c>
      <c r="AD41" s="19"/>
      <c r="AE41" s="4" t="str">
        <f t="shared" ref="AE41:AE42" si="184">IF(AND((AD41&gt;0),(AD$4&gt;0)),(AD41/AD$4*100),"")</f>
        <v/>
      </c>
      <c r="AF41" s="19"/>
      <c r="AG41" s="4" t="str">
        <f t="shared" ref="AG41:AG42" si="185">IF(AND((AF41&gt;0),(AF$4&gt;0)),(AF41/AF$4*100),"")</f>
        <v/>
      </c>
      <c r="AH41" s="19"/>
      <c r="AI41" s="4" t="str">
        <f t="shared" ref="AI41:AI42" si="186">IF(AND((AH41&gt;0),(AH$4&gt;0)),(AH41/AH$4*100),"")</f>
        <v/>
      </c>
      <c r="AJ41" s="19"/>
      <c r="AK41" s="4" t="str">
        <f t="shared" ref="AK41:AK42" si="187">IF(AND((AJ41&gt;0),(AJ$4&gt;0)),(AJ41/AJ$4*100),"")</f>
        <v/>
      </c>
      <c r="AL41" s="19"/>
      <c r="AM41" s="4" t="str">
        <f t="shared" ref="AM41:AM42" si="188">IF(AND((AL41&gt;0),(AL$4&gt;0)),(AL41/AL$4*100),"")</f>
        <v/>
      </c>
      <c r="AN41" s="19"/>
      <c r="AO41" s="4" t="str">
        <f t="shared" ref="AO41:AO42" si="189">IF(AND((AN41&gt;0),(AN$4&gt;0)),(AN41/AN$4*100),"")</f>
        <v/>
      </c>
      <c r="AP41" s="19"/>
      <c r="AQ41" s="4" t="str">
        <f t="shared" ref="AQ41:AQ42" si="190">IF(AND((AP41&gt;0),(AP$4&gt;0)),(AP41/AP$4*100),"")</f>
        <v/>
      </c>
      <c r="AR41" s="19"/>
      <c r="AS41" s="4" t="str">
        <f t="shared" ref="AS41:AS42" si="191">IF(AND((AR41&gt;0),(AR$4&gt;0)),(AR41/AR$4*100),"")</f>
        <v/>
      </c>
      <c r="AT41" s="19"/>
      <c r="AU41" s="4" t="str">
        <f t="shared" ref="AU41:AU42" si="192">IF(AND((AT41&gt;0),(AT$4&gt;0)),(AT41/AT$4*100),"")</f>
        <v/>
      </c>
      <c r="AV41" s="19"/>
      <c r="AW41" s="4" t="str">
        <f t="shared" ref="AW41:AW42" si="193">IF(AND((AV41&gt;0),(AV$4&gt;0)),(AV41/AV$4*100),"")</f>
        <v/>
      </c>
      <c r="AX41" s="19"/>
      <c r="AY41" s="4" t="str">
        <f t="shared" ref="AY41:AY42" si="194">IF(AND((AX41&gt;0),(AX$4&gt;0)),(AX41/AX$4*100),"")</f>
        <v/>
      </c>
      <c r="AZ41" s="19"/>
      <c r="BA41" s="4" t="str">
        <f t="shared" ref="BA41:BA42" si="195">IF(AND((AZ41&gt;0),(AZ$4&gt;0)),(AZ41/AZ$4*100),"")</f>
        <v/>
      </c>
      <c r="BB41" s="19"/>
      <c r="BC41" s="4" t="str">
        <f t="shared" ref="BC41:BC42" si="196">IF(AND((BB41&gt;0),(BB$4&gt;0)),(BB41/BB$4*100),"")</f>
        <v/>
      </c>
      <c r="BD41" s="19"/>
      <c r="BE41" s="4" t="str">
        <f t="shared" ref="BE41:BE42" si="197">IF(AND((BD41&gt;0),(BD$4&gt;0)),(BD41/BD$4*100),"")</f>
        <v/>
      </c>
      <c r="BF41" s="19"/>
      <c r="BG41" s="4" t="str">
        <f t="shared" ref="BG41:BG42" si="198">IF(AND((BF41&gt;0),(BF$4&gt;0)),(BF41/BF$4*100),"")</f>
        <v/>
      </c>
      <c r="BH41" s="19"/>
      <c r="BI41" s="4" t="str">
        <f t="shared" ref="BI41:BI42" si="199">IF(AND((BH41&gt;0),(BH$4&gt;0)),(BH41/BH$4*100),"")</f>
        <v/>
      </c>
      <c r="BK41" s="57" t="s">
        <v>29</v>
      </c>
      <c r="BL41" s="30">
        <f t="shared" si="16"/>
        <v>0</v>
      </c>
      <c r="BM41" s="31" t="str">
        <f t="shared" si="17"/>
        <v/>
      </c>
      <c r="BN41" s="32" t="str">
        <f t="shared" si="18"/>
        <v>?</v>
      </c>
      <c r="BO41" s="33" t="str">
        <f t="shared" si="19"/>
        <v/>
      </c>
      <c r="BP41" s="34" t="str">
        <f t="shared" si="20"/>
        <v/>
      </c>
      <c r="BQ41" s="35" t="str">
        <f t="shared" si="41"/>
        <v>?</v>
      </c>
      <c r="BR41" s="36" t="str">
        <f t="shared" si="21"/>
        <v/>
      </c>
      <c r="BS41" s="37" t="str">
        <f t="shared" si="22"/>
        <v>?</v>
      </c>
      <c r="BT41" s="38" t="str">
        <f t="shared" si="22"/>
        <v>?</v>
      </c>
      <c r="BU41" s="32" t="str">
        <f t="shared" si="23"/>
        <v>?</v>
      </c>
      <c r="BV41" s="39" t="str">
        <f t="shared" si="23"/>
        <v>?</v>
      </c>
      <c r="BW41" s="32" t="str">
        <f t="shared" si="24"/>
        <v>?</v>
      </c>
      <c r="BX41" s="35" t="str">
        <f t="shared" si="24"/>
        <v>?</v>
      </c>
    </row>
    <row r="42" spans="1:76" ht="16.5" customHeight="1" x14ac:dyDescent="0.2">
      <c r="A42" s="10" t="s">
        <v>30</v>
      </c>
      <c r="B42" s="19"/>
      <c r="C42" s="4" t="str">
        <f>IF(AND((B42&gt;0),(B$4&gt;0)),(B42/B$4*100),"")</f>
        <v/>
      </c>
      <c r="D42" s="19"/>
      <c r="E42" s="4" t="str">
        <f>IF(AND((D42&gt;0),(D$4&gt;0)),(D42/D$4*100),"")</f>
        <v/>
      </c>
      <c r="F42" s="19"/>
      <c r="G42" s="4" t="str">
        <f>IF(AND((F42&gt;0),(F$4&gt;0)),(F42/F$4*100),"")</f>
        <v/>
      </c>
      <c r="H42" s="19"/>
      <c r="I42" s="4" t="str">
        <f>IF(AND((H42&gt;0),(H$4&gt;0)),(H42/H$4*100),"")</f>
        <v/>
      </c>
      <c r="J42" s="19"/>
      <c r="K42" s="4" t="str">
        <f>IF(AND((J42&gt;0),(J$4&gt;0)),(J42/J$4*100),"")</f>
        <v/>
      </c>
      <c r="L42" s="19"/>
      <c r="M42" s="4" t="str">
        <f>IF(AND((L42&gt;0),(L$4&gt;0)),(L42/L$4*100),"")</f>
        <v/>
      </c>
      <c r="N42" s="19"/>
      <c r="O42" s="4" t="str">
        <f>IF(AND((N42&gt;0),(N$4&gt;0)),(N42/N$4*100),"")</f>
        <v/>
      </c>
      <c r="P42" s="19"/>
      <c r="Q42" s="4" t="str">
        <f>IF(AND((P42&gt;0),(P$4&gt;0)),(P42/P$4*100),"")</f>
        <v/>
      </c>
      <c r="R42" s="19"/>
      <c r="S42" s="4" t="str">
        <f>IF(AND((R42&gt;0),(R$4&gt;0)),(R42/R$4*100),"")</f>
        <v/>
      </c>
      <c r="T42" s="19"/>
      <c r="U42" s="4" t="str">
        <f>IF(AND((T42&gt;0),(T$4&gt;0)),(T42/T$4*100),"")</f>
        <v/>
      </c>
      <c r="V42" s="19"/>
      <c r="W42" s="4" t="str">
        <f>IF(AND((V42&gt;0),(V$4&gt;0)),(V42/V$4*100),"")</f>
        <v/>
      </c>
      <c r="X42" s="19"/>
      <c r="Y42" s="4" t="str">
        <f>IF(AND((X42&gt;0),(X$4&gt;0)),(X42/X$4*100),"")</f>
        <v/>
      </c>
      <c r="Z42" s="19"/>
      <c r="AA42" s="4" t="str">
        <f>IF(AND((Z42&gt;0),(Z$4&gt;0)),(Z42/Z$4*100),"")</f>
        <v/>
      </c>
      <c r="AB42" s="19"/>
      <c r="AC42" s="4" t="str">
        <f>IF(AND((AB42&gt;0),(AB$4&gt;0)),(AB42/AB$4*100),"")</f>
        <v/>
      </c>
      <c r="AD42" s="19"/>
      <c r="AE42" s="4" t="str">
        <f t="shared" si="184"/>
        <v/>
      </c>
      <c r="AF42" s="19"/>
      <c r="AG42" s="4" t="str">
        <f t="shared" si="185"/>
        <v/>
      </c>
      <c r="AH42" s="19"/>
      <c r="AI42" s="4" t="str">
        <f t="shared" si="186"/>
        <v/>
      </c>
      <c r="AJ42" s="19"/>
      <c r="AK42" s="4" t="str">
        <f t="shared" si="187"/>
        <v/>
      </c>
      <c r="AL42" s="19"/>
      <c r="AM42" s="4" t="str">
        <f t="shared" si="188"/>
        <v/>
      </c>
      <c r="AN42" s="19"/>
      <c r="AO42" s="4" t="str">
        <f t="shared" si="189"/>
        <v/>
      </c>
      <c r="AP42" s="19"/>
      <c r="AQ42" s="4" t="str">
        <f t="shared" si="190"/>
        <v/>
      </c>
      <c r="AR42" s="19"/>
      <c r="AS42" s="4" t="str">
        <f t="shared" si="191"/>
        <v/>
      </c>
      <c r="AT42" s="19"/>
      <c r="AU42" s="4" t="str">
        <f t="shared" si="192"/>
        <v/>
      </c>
      <c r="AV42" s="19"/>
      <c r="AW42" s="4" t="str">
        <f t="shared" si="193"/>
        <v/>
      </c>
      <c r="AX42" s="19"/>
      <c r="AY42" s="4" t="str">
        <f t="shared" si="194"/>
        <v/>
      </c>
      <c r="AZ42" s="19"/>
      <c r="BA42" s="4" t="str">
        <f t="shared" si="195"/>
        <v/>
      </c>
      <c r="BB42" s="19"/>
      <c r="BC42" s="4" t="str">
        <f t="shared" si="196"/>
        <v/>
      </c>
      <c r="BD42" s="19"/>
      <c r="BE42" s="4" t="str">
        <f t="shared" si="197"/>
        <v/>
      </c>
      <c r="BF42" s="19"/>
      <c r="BG42" s="4" t="str">
        <f t="shared" si="198"/>
        <v/>
      </c>
      <c r="BH42" s="19"/>
      <c r="BI42" s="4" t="str">
        <f t="shared" si="199"/>
        <v/>
      </c>
      <c r="BK42" s="57" t="s">
        <v>30</v>
      </c>
      <c r="BL42" s="30">
        <f t="shared" si="16"/>
        <v>0</v>
      </c>
      <c r="BM42" s="31" t="str">
        <f t="shared" si="17"/>
        <v/>
      </c>
      <c r="BN42" s="32" t="str">
        <f t="shared" si="18"/>
        <v>?</v>
      </c>
      <c r="BO42" s="33" t="str">
        <f t="shared" si="19"/>
        <v/>
      </c>
      <c r="BP42" s="34" t="str">
        <f t="shared" si="20"/>
        <v/>
      </c>
      <c r="BQ42" s="35" t="str">
        <f t="shared" si="41"/>
        <v>?</v>
      </c>
      <c r="BR42" s="36" t="str">
        <f t="shared" si="21"/>
        <v/>
      </c>
      <c r="BS42" s="37" t="str">
        <f t="shared" si="22"/>
        <v>?</v>
      </c>
      <c r="BT42" s="38" t="str">
        <f t="shared" si="22"/>
        <v>?</v>
      </c>
      <c r="BU42" s="32" t="str">
        <f t="shared" si="23"/>
        <v>?</v>
      </c>
      <c r="BV42" s="39" t="str">
        <f t="shared" si="23"/>
        <v>?</v>
      </c>
      <c r="BW42" s="32" t="str">
        <f t="shared" si="24"/>
        <v>?</v>
      </c>
      <c r="BX42" s="35" t="str">
        <f t="shared" si="24"/>
        <v>?</v>
      </c>
    </row>
    <row r="43" spans="1:76" ht="16.5" customHeight="1" x14ac:dyDescent="0.2">
      <c r="A43" s="10" t="s">
        <v>107</v>
      </c>
      <c r="B43" s="68" t="str">
        <f>IF(AND((B42&gt;0),(B41&gt;0)),(B42/B41),"")</f>
        <v/>
      </c>
      <c r="C43" s="4" t="s">
        <v>3</v>
      </c>
      <c r="D43" s="68" t="str">
        <f>IF(AND((D42&gt;0),(D41&gt;0)),(D42/D41),"")</f>
        <v/>
      </c>
      <c r="E43" s="4" t="s">
        <v>3</v>
      </c>
      <c r="F43" s="68" t="str">
        <f>IF(AND((F42&gt;0),(F41&gt;0)),(F42/F41),"")</f>
        <v/>
      </c>
      <c r="G43" s="4" t="s">
        <v>3</v>
      </c>
      <c r="H43" s="68" t="str">
        <f>IF(AND((H42&gt;0),(H41&gt;0)),(H42/H41),"")</f>
        <v/>
      </c>
      <c r="I43" s="4" t="s">
        <v>3</v>
      </c>
      <c r="J43" s="68" t="str">
        <f>IF(AND((J42&gt;0),(J41&gt;0)),(J42/J41),"")</f>
        <v/>
      </c>
      <c r="K43" s="4" t="s">
        <v>3</v>
      </c>
      <c r="L43" s="68" t="str">
        <f>IF(AND((L42&gt;0),(L41&gt;0)),(L42/L41),"")</f>
        <v/>
      </c>
      <c r="M43" s="4" t="s">
        <v>3</v>
      </c>
      <c r="N43" s="68" t="str">
        <f>IF(AND((N42&gt;0),(N41&gt;0)),(N42/N41),"")</f>
        <v/>
      </c>
      <c r="O43" s="4" t="s">
        <v>3</v>
      </c>
      <c r="P43" s="68" t="str">
        <f>IF(AND((P42&gt;0),(P41&gt;0)),(P42/P41),"")</f>
        <v/>
      </c>
      <c r="Q43" s="4" t="s">
        <v>3</v>
      </c>
      <c r="R43" s="68" t="str">
        <f>IF(AND((R42&gt;0),(R41&gt;0)),(R42/R41),"")</f>
        <v/>
      </c>
      <c r="S43" s="4" t="s">
        <v>3</v>
      </c>
      <c r="T43" s="68" t="str">
        <f>IF(AND((T42&gt;0),(T41&gt;0)),(T42/T41),"")</f>
        <v/>
      </c>
      <c r="U43" s="4" t="s">
        <v>3</v>
      </c>
      <c r="V43" s="68" t="str">
        <f>IF(AND((V42&gt;0),(V41&gt;0)),(V42/V41),"")</f>
        <v/>
      </c>
      <c r="W43" s="4" t="s">
        <v>3</v>
      </c>
      <c r="X43" s="68" t="str">
        <f>IF(AND((X42&gt;0),(X41&gt;0)),(X42/X41),"")</f>
        <v/>
      </c>
      <c r="Y43" s="4" t="s">
        <v>3</v>
      </c>
      <c r="Z43" s="68" t="str">
        <f>IF(AND((Z42&gt;0),(Z41&gt;0)),(Z42/Z41),"")</f>
        <v/>
      </c>
      <c r="AA43" s="4" t="s">
        <v>3</v>
      </c>
      <c r="AB43" s="68" t="str">
        <f>IF(AND((AB42&gt;0),(AB41&gt;0)),(AB42/AB41),"")</f>
        <v/>
      </c>
      <c r="AC43" s="4" t="s">
        <v>3</v>
      </c>
      <c r="AD43" s="68" t="str">
        <f t="shared" ref="AD43" si="200">IF(AND((AD42&gt;0),(AD41&gt;0)),(AD42/AD41),"")</f>
        <v/>
      </c>
      <c r="AE43" s="4" t="s">
        <v>3</v>
      </c>
      <c r="AF43" s="68" t="str">
        <f t="shared" ref="AF43" si="201">IF(AND((AF42&gt;0),(AF41&gt;0)),(AF42/AF41),"")</f>
        <v/>
      </c>
      <c r="AG43" s="4" t="s">
        <v>3</v>
      </c>
      <c r="AH43" s="68" t="str">
        <f t="shared" ref="AH43" si="202">IF(AND((AH42&gt;0),(AH41&gt;0)),(AH42/AH41),"")</f>
        <v/>
      </c>
      <c r="AI43" s="4" t="s">
        <v>3</v>
      </c>
      <c r="AJ43" s="68" t="str">
        <f t="shared" ref="AJ43" si="203">IF(AND((AJ42&gt;0),(AJ41&gt;0)),(AJ42/AJ41),"")</f>
        <v/>
      </c>
      <c r="AK43" s="4" t="s">
        <v>3</v>
      </c>
      <c r="AL43" s="68" t="str">
        <f t="shared" ref="AL43" si="204">IF(AND((AL42&gt;0),(AL41&gt;0)),(AL42/AL41),"")</f>
        <v/>
      </c>
      <c r="AM43" s="4" t="s">
        <v>3</v>
      </c>
      <c r="AN43" s="68" t="str">
        <f t="shared" ref="AN43" si="205">IF(AND((AN42&gt;0),(AN41&gt;0)),(AN42/AN41),"")</f>
        <v/>
      </c>
      <c r="AO43" s="4" t="s">
        <v>3</v>
      </c>
      <c r="AP43" s="68" t="str">
        <f t="shared" ref="AP43" si="206">IF(AND((AP42&gt;0),(AP41&gt;0)),(AP42/AP41),"")</f>
        <v/>
      </c>
      <c r="AQ43" s="4" t="s">
        <v>3</v>
      </c>
      <c r="AR43" s="68" t="str">
        <f t="shared" ref="AR43" si="207">IF(AND((AR42&gt;0),(AR41&gt;0)),(AR42/AR41),"")</f>
        <v/>
      </c>
      <c r="AS43" s="4" t="s">
        <v>3</v>
      </c>
      <c r="AT43" s="68" t="str">
        <f t="shared" ref="AT43" si="208">IF(AND((AT42&gt;0),(AT41&gt;0)),(AT42/AT41),"")</f>
        <v/>
      </c>
      <c r="AU43" s="4" t="s">
        <v>3</v>
      </c>
      <c r="AV43" s="68" t="str">
        <f t="shared" ref="AV43" si="209">IF(AND((AV42&gt;0),(AV41&gt;0)),(AV42/AV41),"")</f>
        <v/>
      </c>
      <c r="AW43" s="4" t="s">
        <v>3</v>
      </c>
      <c r="AX43" s="68" t="str">
        <f t="shared" ref="AX43" si="210">IF(AND((AX42&gt;0),(AX41&gt;0)),(AX42/AX41),"")</f>
        <v/>
      </c>
      <c r="AY43" s="4" t="s">
        <v>3</v>
      </c>
      <c r="AZ43" s="68" t="str">
        <f t="shared" ref="AZ43" si="211">IF(AND((AZ42&gt;0),(AZ41&gt;0)),(AZ42/AZ41),"")</f>
        <v/>
      </c>
      <c r="BA43" s="4" t="s">
        <v>3</v>
      </c>
      <c r="BB43" s="68" t="str">
        <f t="shared" ref="BB43" si="212">IF(AND((BB42&gt;0),(BB41&gt;0)),(BB42/BB41),"")</f>
        <v/>
      </c>
      <c r="BC43" s="4" t="s">
        <v>3</v>
      </c>
      <c r="BD43" s="68" t="str">
        <f t="shared" ref="BD43" si="213">IF(AND((BD42&gt;0),(BD41&gt;0)),(BD42/BD41),"")</f>
        <v/>
      </c>
      <c r="BE43" s="4" t="s">
        <v>3</v>
      </c>
      <c r="BF43" s="68" t="str">
        <f t="shared" ref="BF43" si="214">IF(AND((BF42&gt;0),(BF41&gt;0)),(BF42/BF41),"")</f>
        <v/>
      </c>
      <c r="BG43" s="4" t="s">
        <v>3</v>
      </c>
      <c r="BH43" s="68" t="str">
        <f t="shared" ref="BH43" si="215">IF(AND((BH42&gt;0),(BH41&gt;0)),(BH42/BH41),"")</f>
        <v/>
      </c>
      <c r="BI43" s="4" t="s">
        <v>3</v>
      </c>
      <c r="BK43" s="57" t="s">
        <v>31</v>
      </c>
      <c r="BL43" s="30">
        <f t="shared" si="16"/>
        <v>0</v>
      </c>
      <c r="BM43" s="40" t="str">
        <f t="shared" si="17"/>
        <v/>
      </c>
      <c r="BN43" s="22" t="str">
        <f t="shared" si="18"/>
        <v>?</v>
      </c>
      <c r="BO43" s="41" t="str">
        <f t="shared" si="19"/>
        <v/>
      </c>
      <c r="BP43" s="24" t="str">
        <f t="shared" si="20"/>
        <v/>
      </c>
      <c r="BQ43" s="6" t="s">
        <v>3</v>
      </c>
      <c r="BR43" s="26" t="str">
        <f t="shared" si="21"/>
        <v/>
      </c>
      <c r="BS43" s="42" t="str">
        <f t="shared" si="22"/>
        <v>?</v>
      </c>
      <c r="BT43" s="28" t="s">
        <v>3</v>
      </c>
      <c r="BU43" s="43" t="str">
        <f t="shared" si="23"/>
        <v>?</v>
      </c>
      <c r="BV43" s="29" t="s">
        <v>3</v>
      </c>
      <c r="BW43" s="22" t="str">
        <f t="shared" si="24"/>
        <v>?</v>
      </c>
      <c r="BX43" s="25" t="s">
        <v>3</v>
      </c>
    </row>
    <row r="44" spans="1:76" ht="16.5" customHeight="1" x14ac:dyDescent="0.2">
      <c r="A44" s="15" t="s">
        <v>106</v>
      </c>
      <c r="B44" s="17"/>
      <c r="C44" s="3"/>
      <c r="D44" s="17"/>
      <c r="E44" s="3"/>
      <c r="F44" s="17"/>
      <c r="G44" s="3"/>
      <c r="H44" s="17"/>
      <c r="I44" s="3"/>
      <c r="J44" s="17"/>
      <c r="K44" s="3"/>
      <c r="L44" s="17"/>
      <c r="M44" s="3"/>
      <c r="N44" s="17"/>
      <c r="O44" s="3"/>
      <c r="P44" s="17"/>
      <c r="Q44" s="3"/>
      <c r="R44" s="17"/>
      <c r="S44" s="3"/>
      <c r="T44" s="17"/>
      <c r="U44" s="3"/>
      <c r="V44" s="17"/>
      <c r="W44" s="3"/>
      <c r="X44" s="17"/>
      <c r="Y44" s="3"/>
      <c r="Z44" s="17"/>
      <c r="AA44" s="3"/>
      <c r="AB44" s="17"/>
      <c r="AC44" s="3"/>
      <c r="AD44" s="17"/>
      <c r="AE44" s="3"/>
      <c r="AF44" s="17"/>
      <c r="AG44" s="3"/>
      <c r="AH44" s="17"/>
      <c r="AI44" s="3"/>
      <c r="AJ44" s="17"/>
      <c r="AK44" s="3"/>
      <c r="AL44" s="17"/>
      <c r="AM44" s="3"/>
      <c r="AN44" s="17"/>
      <c r="AO44" s="3"/>
      <c r="AP44" s="17"/>
      <c r="AQ44" s="3"/>
      <c r="AR44" s="17"/>
      <c r="AS44" s="3"/>
      <c r="AT44" s="17"/>
      <c r="AU44" s="3"/>
      <c r="AV44" s="17"/>
      <c r="AW44" s="3"/>
      <c r="AX44" s="17"/>
      <c r="AY44" s="3"/>
      <c r="AZ44" s="17"/>
      <c r="BA44" s="3"/>
      <c r="BB44" s="17"/>
      <c r="BC44" s="3"/>
      <c r="BD44" s="17"/>
      <c r="BE44" s="3"/>
      <c r="BF44" s="17"/>
      <c r="BG44" s="3"/>
      <c r="BH44" s="17"/>
      <c r="BI44" s="3"/>
      <c r="BK44" s="56" t="s">
        <v>18</v>
      </c>
      <c r="BL44" s="30">
        <f t="shared" si="16"/>
        <v>0</v>
      </c>
      <c r="BM44" s="21"/>
      <c r="BN44" s="22"/>
      <c r="BO44" s="23"/>
      <c r="BP44" s="24"/>
      <c r="BQ44" s="25"/>
      <c r="BR44" s="26"/>
      <c r="BS44" s="27"/>
      <c r="BT44" s="28"/>
      <c r="BU44" s="22"/>
      <c r="BV44" s="29"/>
      <c r="BW44" s="22"/>
      <c r="BX44" s="25"/>
    </row>
    <row r="45" spans="1:76" ht="16.5" customHeight="1" x14ac:dyDescent="0.2">
      <c r="A45" s="10" t="s">
        <v>29</v>
      </c>
      <c r="B45" s="19"/>
      <c r="C45" s="4" t="str">
        <f>IF(AND((B45&gt;0),(B$4&gt;0)),(B45/B$4*100),"")</f>
        <v/>
      </c>
      <c r="D45" s="19"/>
      <c r="E45" s="4" t="str">
        <f>IF(AND((D45&gt;0),(D$4&gt;0)),(D45/D$4*100),"")</f>
        <v/>
      </c>
      <c r="F45" s="19"/>
      <c r="G45" s="4" t="str">
        <f>IF(AND((F45&gt;0),(F$4&gt;0)),(F45/F$4*100),"")</f>
        <v/>
      </c>
      <c r="H45" s="19"/>
      <c r="I45" s="4" t="str">
        <f>IF(AND((H45&gt;0),(H$4&gt;0)),(H45/H$4*100),"")</f>
        <v/>
      </c>
      <c r="J45" s="19"/>
      <c r="K45" s="4" t="str">
        <f>IF(AND((J45&gt;0),(J$4&gt;0)),(J45/J$4*100),"")</f>
        <v/>
      </c>
      <c r="L45" s="19"/>
      <c r="M45" s="4" t="str">
        <f>IF(AND((L45&gt;0),(L$4&gt;0)),(L45/L$4*100),"")</f>
        <v/>
      </c>
      <c r="N45" s="19"/>
      <c r="O45" s="4" t="str">
        <f>IF(AND((N45&gt;0),(N$4&gt;0)),(N45/N$4*100),"")</f>
        <v/>
      </c>
      <c r="P45" s="19"/>
      <c r="Q45" s="4" t="str">
        <f>IF(AND((P45&gt;0),(P$4&gt;0)),(P45/P$4*100),"")</f>
        <v/>
      </c>
      <c r="R45" s="19"/>
      <c r="S45" s="4" t="str">
        <f>IF(AND((R45&gt;0),(R$4&gt;0)),(R45/R$4*100),"")</f>
        <v/>
      </c>
      <c r="T45" s="19"/>
      <c r="U45" s="4" t="str">
        <f>IF(AND((T45&gt;0),(T$4&gt;0)),(T45/T$4*100),"")</f>
        <v/>
      </c>
      <c r="V45" s="19"/>
      <c r="W45" s="4" t="str">
        <f>IF(AND((V45&gt;0),(V$4&gt;0)),(V45/V$4*100),"")</f>
        <v/>
      </c>
      <c r="X45" s="19"/>
      <c r="Y45" s="4" t="str">
        <f>IF(AND((X45&gt;0),(X$4&gt;0)),(X45/X$4*100),"")</f>
        <v/>
      </c>
      <c r="Z45" s="19"/>
      <c r="AA45" s="4" t="str">
        <f>IF(AND((Z45&gt;0),(Z$4&gt;0)),(Z45/Z$4*100),"")</f>
        <v/>
      </c>
      <c r="AB45" s="19"/>
      <c r="AC45" s="4" t="str">
        <f>IF(AND((AB45&gt;0),(AB$4&gt;0)),(AB45/AB$4*100),"")</f>
        <v/>
      </c>
      <c r="AD45" s="19"/>
      <c r="AE45" s="4" t="str">
        <f t="shared" ref="AE45:AE46" si="216">IF(AND((AD45&gt;0),(AD$4&gt;0)),(AD45/AD$4*100),"")</f>
        <v/>
      </c>
      <c r="AF45" s="19"/>
      <c r="AG45" s="4" t="str">
        <f t="shared" ref="AG45:AG46" si="217">IF(AND((AF45&gt;0),(AF$4&gt;0)),(AF45/AF$4*100),"")</f>
        <v/>
      </c>
      <c r="AH45" s="19"/>
      <c r="AI45" s="4" t="str">
        <f t="shared" ref="AI45:AI46" si="218">IF(AND((AH45&gt;0),(AH$4&gt;0)),(AH45/AH$4*100),"")</f>
        <v/>
      </c>
      <c r="AJ45" s="19"/>
      <c r="AK45" s="4" t="str">
        <f t="shared" ref="AK45:AK46" si="219">IF(AND((AJ45&gt;0),(AJ$4&gt;0)),(AJ45/AJ$4*100),"")</f>
        <v/>
      </c>
      <c r="AL45" s="19"/>
      <c r="AM45" s="4" t="str">
        <f t="shared" ref="AM45:AM46" si="220">IF(AND((AL45&gt;0),(AL$4&gt;0)),(AL45/AL$4*100),"")</f>
        <v/>
      </c>
      <c r="AN45" s="19"/>
      <c r="AO45" s="4" t="str">
        <f t="shared" ref="AO45:AO46" si="221">IF(AND((AN45&gt;0),(AN$4&gt;0)),(AN45/AN$4*100),"")</f>
        <v/>
      </c>
      <c r="AP45" s="19"/>
      <c r="AQ45" s="4" t="str">
        <f t="shared" ref="AQ45:AQ46" si="222">IF(AND((AP45&gt;0),(AP$4&gt;0)),(AP45/AP$4*100),"")</f>
        <v/>
      </c>
      <c r="AR45" s="19"/>
      <c r="AS45" s="4" t="str">
        <f t="shared" ref="AS45:AS46" si="223">IF(AND((AR45&gt;0),(AR$4&gt;0)),(AR45/AR$4*100),"")</f>
        <v/>
      </c>
      <c r="AT45" s="19"/>
      <c r="AU45" s="4" t="str">
        <f t="shared" ref="AU45:AU46" si="224">IF(AND((AT45&gt;0),(AT$4&gt;0)),(AT45/AT$4*100),"")</f>
        <v/>
      </c>
      <c r="AV45" s="19"/>
      <c r="AW45" s="4" t="str">
        <f t="shared" ref="AW45:AW46" si="225">IF(AND((AV45&gt;0),(AV$4&gt;0)),(AV45/AV$4*100),"")</f>
        <v/>
      </c>
      <c r="AX45" s="19"/>
      <c r="AY45" s="4" t="str">
        <f t="shared" ref="AY45:AY46" si="226">IF(AND((AX45&gt;0),(AX$4&gt;0)),(AX45/AX$4*100),"")</f>
        <v/>
      </c>
      <c r="AZ45" s="19"/>
      <c r="BA45" s="4" t="str">
        <f t="shared" ref="BA45:BA46" si="227">IF(AND((AZ45&gt;0),(AZ$4&gt;0)),(AZ45/AZ$4*100),"")</f>
        <v/>
      </c>
      <c r="BB45" s="19"/>
      <c r="BC45" s="4" t="str">
        <f t="shared" ref="BC45:BC46" si="228">IF(AND((BB45&gt;0),(BB$4&gt;0)),(BB45/BB$4*100),"")</f>
        <v/>
      </c>
      <c r="BD45" s="19"/>
      <c r="BE45" s="4" t="str">
        <f t="shared" ref="BE45:BE46" si="229">IF(AND((BD45&gt;0),(BD$4&gt;0)),(BD45/BD$4*100),"")</f>
        <v/>
      </c>
      <c r="BF45" s="19"/>
      <c r="BG45" s="4" t="str">
        <f t="shared" ref="BG45:BG46" si="230">IF(AND((BF45&gt;0),(BF$4&gt;0)),(BF45/BF$4*100),"")</f>
        <v/>
      </c>
      <c r="BH45" s="19"/>
      <c r="BI45" s="4" t="str">
        <f t="shared" ref="BI45:BI46" si="231">IF(AND((BH45&gt;0),(BH$4&gt;0)),(BH45/BH$4*100),"")</f>
        <v/>
      </c>
      <c r="BK45" s="57" t="s">
        <v>29</v>
      </c>
      <c r="BL45" s="30">
        <f t="shared" si="16"/>
        <v>0</v>
      </c>
      <c r="BM45" s="31" t="str">
        <f t="shared" si="17"/>
        <v/>
      </c>
      <c r="BN45" s="32" t="str">
        <f t="shared" si="18"/>
        <v>?</v>
      </c>
      <c r="BO45" s="33" t="str">
        <f t="shared" si="19"/>
        <v/>
      </c>
      <c r="BP45" s="34" t="str">
        <f t="shared" si="20"/>
        <v/>
      </c>
      <c r="BQ45" s="35" t="str">
        <f t="shared" si="41"/>
        <v>?</v>
      </c>
      <c r="BR45" s="36" t="str">
        <f t="shared" si="21"/>
        <v/>
      </c>
      <c r="BS45" s="37" t="str">
        <f t="shared" si="22"/>
        <v>?</v>
      </c>
      <c r="BT45" s="38" t="str">
        <f t="shared" si="22"/>
        <v>?</v>
      </c>
      <c r="BU45" s="32" t="str">
        <f t="shared" si="23"/>
        <v>?</v>
      </c>
      <c r="BV45" s="39" t="str">
        <f t="shared" si="23"/>
        <v>?</v>
      </c>
      <c r="BW45" s="32" t="str">
        <f t="shared" si="24"/>
        <v>?</v>
      </c>
      <c r="BX45" s="35" t="str">
        <f t="shared" si="24"/>
        <v>?</v>
      </c>
    </row>
    <row r="46" spans="1:76" ht="16.5" customHeight="1" x14ac:dyDescent="0.2">
      <c r="A46" s="10" t="s">
        <v>30</v>
      </c>
      <c r="B46" s="19"/>
      <c r="C46" s="4" t="str">
        <f>IF(AND((B46&gt;0),(B$4&gt;0)),(B46/B$4*100),"")</f>
        <v/>
      </c>
      <c r="D46" s="19"/>
      <c r="E46" s="4" t="str">
        <f>IF(AND((D46&gt;0),(D$4&gt;0)),(D46/D$4*100),"")</f>
        <v/>
      </c>
      <c r="F46" s="19"/>
      <c r="G46" s="4" t="str">
        <f>IF(AND((F46&gt;0),(F$4&gt;0)),(F46/F$4*100),"")</f>
        <v/>
      </c>
      <c r="H46" s="19"/>
      <c r="I46" s="4" t="str">
        <f>IF(AND((H46&gt;0),(H$4&gt;0)),(H46/H$4*100),"")</f>
        <v/>
      </c>
      <c r="J46" s="19"/>
      <c r="K46" s="4" t="str">
        <f>IF(AND((J46&gt;0),(J$4&gt;0)),(J46/J$4*100),"")</f>
        <v/>
      </c>
      <c r="L46" s="19"/>
      <c r="M46" s="4" t="str">
        <f>IF(AND((L46&gt;0),(L$4&gt;0)),(L46/L$4*100),"")</f>
        <v/>
      </c>
      <c r="N46" s="19"/>
      <c r="O46" s="4" t="str">
        <f>IF(AND((N46&gt;0),(N$4&gt;0)),(N46/N$4*100),"")</f>
        <v/>
      </c>
      <c r="P46" s="19"/>
      <c r="Q46" s="4" t="str">
        <f>IF(AND((P46&gt;0),(P$4&gt;0)),(P46/P$4*100),"")</f>
        <v/>
      </c>
      <c r="R46" s="19"/>
      <c r="S46" s="4" t="str">
        <f>IF(AND((R46&gt;0),(R$4&gt;0)),(R46/R$4*100),"")</f>
        <v/>
      </c>
      <c r="T46" s="19"/>
      <c r="U46" s="4" t="str">
        <f>IF(AND((T46&gt;0),(T$4&gt;0)),(T46/T$4*100),"")</f>
        <v/>
      </c>
      <c r="V46" s="19"/>
      <c r="W46" s="4" t="str">
        <f>IF(AND((V46&gt;0),(V$4&gt;0)),(V46/V$4*100),"")</f>
        <v/>
      </c>
      <c r="X46" s="19"/>
      <c r="Y46" s="4" t="str">
        <f>IF(AND((X46&gt;0),(X$4&gt;0)),(X46/X$4*100),"")</f>
        <v/>
      </c>
      <c r="Z46" s="19"/>
      <c r="AA46" s="4" t="str">
        <f>IF(AND((Z46&gt;0),(Z$4&gt;0)),(Z46/Z$4*100),"")</f>
        <v/>
      </c>
      <c r="AB46" s="19"/>
      <c r="AC46" s="4" t="str">
        <f>IF(AND((AB46&gt;0),(AB$4&gt;0)),(AB46/AB$4*100),"")</f>
        <v/>
      </c>
      <c r="AD46" s="19"/>
      <c r="AE46" s="4" t="str">
        <f t="shared" si="216"/>
        <v/>
      </c>
      <c r="AF46" s="19"/>
      <c r="AG46" s="4" t="str">
        <f t="shared" si="217"/>
        <v/>
      </c>
      <c r="AH46" s="19"/>
      <c r="AI46" s="4" t="str">
        <f t="shared" si="218"/>
        <v/>
      </c>
      <c r="AJ46" s="19"/>
      <c r="AK46" s="4" t="str">
        <f t="shared" si="219"/>
        <v/>
      </c>
      <c r="AL46" s="19"/>
      <c r="AM46" s="4" t="str">
        <f t="shared" si="220"/>
        <v/>
      </c>
      <c r="AN46" s="19"/>
      <c r="AO46" s="4" t="str">
        <f t="shared" si="221"/>
        <v/>
      </c>
      <c r="AP46" s="19"/>
      <c r="AQ46" s="4" t="str">
        <f t="shared" si="222"/>
        <v/>
      </c>
      <c r="AR46" s="19"/>
      <c r="AS46" s="4" t="str">
        <f t="shared" si="223"/>
        <v/>
      </c>
      <c r="AT46" s="19"/>
      <c r="AU46" s="4" t="str">
        <f t="shared" si="224"/>
        <v/>
      </c>
      <c r="AV46" s="19"/>
      <c r="AW46" s="4" t="str">
        <f t="shared" si="225"/>
        <v/>
      </c>
      <c r="AX46" s="19"/>
      <c r="AY46" s="4" t="str">
        <f t="shared" si="226"/>
        <v/>
      </c>
      <c r="AZ46" s="19"/>
      <c r="BA46" s="4" t="str">
        <f t="shared" si="227"/>
        <v/>
      </c>
      <c r="BB46" s="19"/>
      <c r="BC46" s="4" t="str">
        <f t="shared" si="228"/>
        <v/>
      </c>
      <c r="BD46" s="19"/>
      <c r="BE46" s="4" t="str">
        <f t="shared" si="229"/>
        <v/>
      </c>
      <c r="BF46" s="19"/>
      <c r="BG46" s="4" t="str">
        <f t="shared" si="230"/>
        <v/>
      </c>
      <c r="BH46" s="19"/>
      <c r="BI46" s="4" t="str">
        <f t="shared" si="231"/>
        <v/>
      </c>
      <c r="BK46" s="57" t="s">
        <v>30</v>
      </c>
      <c r="BL46" s="30">
        <f t="shared" si="16"/>
        <v>0</v>
      </c>
      <c r="BM46" s="31" t="str">
        <f t="shared" si="17"/>
        <v/>
      </c>
      <c r="BN46" s="32" t="str">
        <f t="shared" si="18"/>
        <v>?</v>
      </c>
      <c r="BO46" s="33" t="str">
        <f t="shared" si="19"/>
        <v/>
      </c>
      <c r="BP46" s="34" t="str">
        <f t="shared" si="20"/>
        <v/>
      </c>
      <c r="BQ46" s="35" t="str">
        <f t="shared" si="41"/>
        <v>?</v>
      </c>
      <c r="BR46" s="36" t="str">
        <f t="shared" si="21"/>
        <v/>
      </c>
      <c r="BS46" s="37" t="str">
        <f t="shared" si="22"/>
        <v>?</v>
      </c>
      <c r="BT46" s="38" t="str">
        <f t="shared" si="22"/>
        <v>?</v>
      </c>
      <c r="BU46" s="32" t="str">
        <f t="shared" si="23"/>
        <v>?</v>
      </c>
      <c r="BV46" s="39" t="str">
        <f t="shared" si="23"/>
        <v>?</v>
      </c>
      <c r="BW46" s="32" t="str">
        <f t="shared" si="24"/>
        <v>?</v>
      </c>
      <c r="BX46" s="35" t="str">
        <f t="shared" si="24"/>
        <v>?</v>
      </c>
    </row>
    <row r="47" spans="1:76" ht="16.5" customHeight="1" thickBot="1" x14ac:dyDescent="0.25">
      <c r="A47" s="10" t="s">
        <v>107</v>
      </c>
      <c r="B47" s="68" t="str">
        <f>IF(AND((B46&gt;0),(B45&gt;0)),(B46/B45),"")</f>
        <v/>
      </c>
      <c r="C47" s="4" t="s">
        <v>3</v>
      </c>
      <c r="D47" s="68" t="str">
        <f>IF(AND((D46&gt;0),(D45&gt;0)),(D46/D45),"")</f>
        <v/>
      </c>
      <c r="E47" s="4" t="s">
        <v>3</v>
      </c>
      <c r="F47" s="68" t="str">
        <f>IF(AND((F46&gt;0),(F45&gt;0)),(F46/F45),"")</f>
        <v/>
      </c>
      <c r="G47" s="4" t="s">
        <v>3</v>
      </c>
      <c r="H47" s="68" t="str">
        <f>IF(AND((H46&gt;0),(H45&gt;0)),(H46/H45),"")</f>
        <v/>
      </c>
      <c r="I47" s="4" t="s">
        <v>3</v>
      </c>
      <c r="J47" s="68" t="str">
        <f>IF(AND((J46&gt;0),(J45&gt;0)),(J46/J45),"")</f>
        <v/>
      </c>
      <c r="K47" s="4" t="s">
        <v>3</v>
      </c>
      <c r="L47" s="68" t="str">
        <f>IF(AND((L46&gt;0),(L45&gt;0)),(L46/L45),"")</f>
        <v/>
      </c>
      <c r="M47" s="4" t="s">
        <v>3</v>
      </c>
      <c r="N47" s="68" t="str">
        <f>IF(AND((N46&gt;0),(N45&gt;0)),(N46/N45),"")</f>
        <v/>
      </c>
      <c r="O47" s="4" t="s">
        <v>3</v>
      </c>
      <c r="P47" s="68" t="str">
        <f>IF(AND((P46&gt;0),(P45&gt;0)),(P46/P45),"")</f>
        <v/>
      </c>
      <c r="Q47" s="4" t="s">
        <v>3</v>
      </c>
      <c r="R47" s="68" t="str">
        <f>IF(AND((R46&gt;0),(R45&gt;0)),(R46/R45),"")</f>
        <v/>
      </c>
      <c r="S47" s="4" t="s">
        <v>3</v>
      </c>
      <c r="T47" s="68" t="str">
        <f>IF(AND((T46&gt;0),(T45&gt;0)),(T46/T45),"")</f>
        <v/>
      </c>
      <c r="U47" s="4" t="s">
        <v>3</v>
      </c>
      <c r="V47" s="68" t="str">
        <f>IF(AND((V46&gt;0),(V45&gt;0)),(V46/V45),"")</f>
        <v/>
      </c>
      <c r="W47" s="4" t="s">
        <v>3</v>
      </c>
      <c r="X47" s="68" t="str">
        <f>IF(AND((X46&gt;0),(X45&gt;0)),(X46/X45),"")</f>
        <v/>
      </c>
      <c r="Y47" s="4" t="s">
        <v>3</v>
      </c>
      <c r="Z47" s="68" t="str">
        <f>IF(AND((Z46&gt;0),(Z45&gt;0)),(Z46/Z45),"")</f>
        <v/>
      </c>
      <c r="AA47" s="4" t="s">
        <v>3</v>
      </c>
      <c r="AB47" s="68" t="str">
        <f>IF(AND((AB46&gt;0),(AB45&gt;0)),(AB46/AB45),"")</f>
        <v/>
      </c>
      <c r="AC47" s="4" t="s">
        <v>3</v>
      </c>
      <c r="AD47" s="68" t="str">
        <f t="shared" ref="AD47" si="232">IF(AND((AD46&gt;0),(AD45&gt;0)),(AD46/AD45),"")</f>
        <v/>
      </c>
      <c r="AE47" s="4" t="s">
        <v>3</v>
      </c>
      <c r="AF47" s="68" t="str">
        <f t="shared" ref="AF47" si="233">IF(AND((AF46&gt;0),(AF45&gt;0)),(AF46/AF45),"")</f>
        <v/>
      </c>
      <c r="AG47" s="4" t="s">
        <v>3</v>
      </c>
      <c r="AH47" s="68" t="str">
        <f t="shared" ref="AH47" si="234">IF(AND((AH46&gt;0),(AH45&gt;0)),(AH46/AH45),"")</f>
        <v/>
      </c>
      <c r="AI47" s="4" t="s">
        <v>3</v>
      </c>
      <c r="AJ47" s="68" t="str">
        <f t="shared" ref="AJ47" si="235">IF(AND((AJ46&gt;0),(AJ45&gt;0)),(AJ46/AJ45),"")</f>
        <v/>
      </c>
      <c r="AK47" s="4" t="s">
        <v>3</v>
      </c>
      <c r="AL47" s="68" t="str">
        <f t="shared" ref="AL47" si="236">IF(AND((AL46&gt;0),(AL45&gt;0)),(AL46/AL45),"")</f>
        <v/>
      </c>
      <c r="AM47" s="4" t="s">
        <v>3</v>
      </c>
      <c r="AN47" s="68" t="str">
        <f t="shared" ref="AN47" si="237">IF(AND((AN46&gt;0),(AN45&gt;0)),(AN46/AN45),"")</f>
        <v/>
      </c>
      <c r="AO47" s="4" t="s">
        <v>3</v>
      </c>
      <c r="AP47" s="68" t="str">
        <f t="shared" ref="AP47" si="238">IF(AND((AP46&gt;0),(AP45&gt;0)),(AP46/AP45),"")</f>
        <v/>
      </c>
      <c r="AQ47" s="4" t="s">
        <v>3</v>
      </c>
      <c r="AR47" s="68" t="str">
        <f t="shared" ref="AR47" si="239">IF(AND((AR46&gt;0),(AR45&gt;0)),(AR46/AR45),"")</f>
        <v/>
      </c>
      <c r="AS47" s="4" t="s">
        <v>3</v>
      </c>
      <c r="AT47" s="68" t="str">
        <f t="shared" ref="AT47" si="240">IF(AND((AT46&gt;0),(AT45&gt;0)),(AT46/AT45),"")</f>
        <v/>
      </c>
      <c r="AU47" s="4" t="s">
        <v>3</v>
      </c>
      <c r="AV47" s="68" t="str">
        <f t="shared" ref="AV47" si="241">IF(AND((AV46&gt;0),(AV45&gt;0)),(AV46/AV45),"")</f>
        <v/>
      </c>
      <c r="AW47" s="4" t="s">
        <v>3</v>
      </c>
      <c r="AX47" s="68" t="str">
        <f t="shared" ref="AX47" si="242">IF(AND((AX46&gt;0),(AX45&gt;0)),(AX46/AX45),"")</f>
        <v/>
      </c>
      <c r="AY47" s="4" t="s">
        <v>3</v>
      </c>
      <c r="AZ47" s="68" t="str">
        <f t="shared" ref="AZ47" si="243">IF(AND((AZ46&gt;0),(AZ45&gt;0)),(AZ46/AZ45),"")</f>
        <v/>
      </c>
      <c r="BA47" s="4" t="s">
        <v>3</v>
      </c>
      <c r="BB47" s="68" t="str">
        <f t="shared" ref="BB47" si="244">IF(AND((BB46&gt;0),(BB45&gt;0)),(BB46/BB45),"")</f>
        <v/>
      </c>
      <c r="BC47" s="4" t="s">
        <v>3</v>
      </c>
      <c r="BD47" s="68" t="str">
        <f t="shared" ref="BD47" si="245">IF(AND((BD46&gt;0),(BD45&gt;0)),(BD46/BD45),"")</f>
        <v/>
      </c>
      <c r="BE47" s="4" t="s">
        <v>3</v>
      </c>
      <c r="BF47" s="68" t="str">
        <f t="shared" ref="BF47" si="246">IF(AND((BF46&gt;0),(BF45&gt;0)),(BF46/BF45),"")</f>
        <v/>
      </c>
      <c r="BG47" s="4" t="s">
        <v>3</v>
      </c>
      <c r="BH47" s="68" t="str">
        <f t="shared" ref="BH47" si="247">IF(AND((BH46&gt;0),(BH45&gt;0)),(BH46/BH45),"")</f>
        <v/>
      </c>
      <c r="BI47" s="4" t="s">
        <v>3</v>
      </c>
      <c r="BK47" s="58" t="s">
        <v>31</v>
      </c>
      <c r="BL47" s="44">
        <f t="shared" si="16"/>
        <v>0</v>
      </c>
      <c r="BM47" s="45" t="str">
        <f t="shared" si="17"/>
        <v/>
      </c>
      <c r="BN47" s="46" t="str">
        <f t="shared" si="18"/>
        <v>?</v>
      </c>
      <c r="BO47" s="47" t="str">
        <f t="shared" si="19"/>
        <v/>
      </c>
      <c r="BP47" s="48" t="str">
        <f t="shared" si="20"/>
        <v/>
      </c>
      <c r="BQ47" s="49" t="s">
        <v>3</v>
      </c>
      <c r="BR47" s="50" t="str">
        <f t="shared" si="21"/>
        <v/>
      </c>
      <c r="BS47" s="51" t="str">
        <f t="shared" si="22"/>
        <v>?</v>
      </c>
      <c r="BT47" s="52" t="s">
        <v>3</v>
      </c>
      <c r="BU47" s="53" t="str">
        <f t="shared" si="23"/>
        <v>?</v>
      </c>
      <c r="BV47" s="54" t="s">
        <v>3</v>
      </c>
      <c r="BW47" s="46" t="str">
        <f t="shared" si="24"/>
        <v>?</v>
      </c>
      <c r="BX47" s="49" t="s">
        <v>3</v>
      </c>
    </row>
    <row r="48" spans="1:76" s="90" customFormat="1" x14ac:dyDescent="0.2">
      <c r="A48" s="85"/>
      <c r="B48" s="86"/>
      <c r="C48" s="87"/>
      <c r="D48" s="88"/>
      <c r="E48" s="89"/>
      <c r="F48" s="88"/>
      <c r="G48" s="89"/>
      <c r="H48" s="88"/>
      <c r="I48" s="89"/>
      <c r="J48" s="88"/>
      <c r="K48" s="89"/>
      <c r="L48" s="88"/>
      <c r="M48" s="89"/>
      <c r="N48" s="88"/>
      <c r="O48" s="89"/>
      <c r="P48" s="88"/>
      <c r="Q48" s="89"/>
      <c r="R48" s="88"/>
      <c r="S48" s="89"/>
      <c r="T48" s="88"/>
      <c r="U48" s="89"/>
      <c r="V48" s="88"/>
      <c r="W48" s="89"/>
      <c r="X48" s="88"/>
      <c r="Y48" s="89"/>
      <c r="Z48" s="88"/>
      <c r="AA48" s="89"/>
      <c r="AB48" s="88"/>
      <c r="AC48" s="89"/>
      <c r="AD48" s="88"/>
      <c r="AE48" s="89"/>
      <c r="AF48" s="88"/>
      <c r="AG48" s="89"/>
      <c r="AH48" s="88"/>
      <c r="AI48" s="89"/>
      <c r="AJ48" s="88"/>
      <c r="AK48" s="89"/>
      <c r="AL48" s="88"/>
      <c r="AM48" s="89"/>
      <c r="AN48" s="88"/>
      <c r="AO48" s="89"/>
      <c r="AP48" s="88"/>
      <c r="AQ48" s="89"/>
      <c r="AR48" s="88"/>
      <c r="AS48" s="89"/>
      <c r="AT48" s="88"/>
      <c r="AU48" s="89"/>
      <c r="AV48" s="88"/>
      <c r="AW48" s="89"/>
      <c r="AX48" s="88"/>
      <c r="AY48" s="89"/>
      <c r="AZ48" s="88"/>
      <c r="BA48" s="89"/>
      <c r="BB48" s="88"/>
      <c r="BC48" s="89"/>
      <c r="BD48" s="88"/>
      <c r="BE48" s="89"/>
      <c r="BF48" s="88"/>
      <c r="BG48" s="89"/>
      <c r="BH48" s="88"/>
      <c r="BI48" s="89"/>
      <c r="BK48" s="91"/>
      <c r="BL48" s="92"/>
      <c r="BM48" s="93"/>
      <c r="BN48" s="84"/>
      <c r="BO48" s="94"/>
      <c r="BP48" s="95"/>
      <c r="BQ48" s="96"/>
      <c r="BR48" s="97"/>
      <c r="BS48" s="98"/>
      <c r="BT48" s="96"/>
      <c r="BU48" s="98"/>
      <c r="BV48" s="96"/>
      <c r="BW48" s="98"/>
      <c r="BX48" s="96"/>
    </row>
    <row r="49" spans="1:76" s="90" customFormat="1" x14ac:dyDescent="0.2">
      <c r="A49" s="99" t="s">
        <v>97</v>
      </c>
      <c r="B49" s="147"/>
      <c r="C49" s="147"/>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L49" s="100">
        <f>COUNT(B49:BI49)</f>
        <v>0</v>
      </c>
      <c r="BM49" s="98"/>
      <c r="BN49" s="98"/>
      <c r="BO49" s="98"/>
      <c r="BP49" s="96"/>
      <c r="BQ49" s="96"/>
      <c r="BR49" s="96"/>
      <c r="BS49" s="145" t="str">
        <f>IF(COUNT(B49:BI49)&gt;0,AVERAGE(B49:BI49),"?")</f>
        <v>?</v>
      </c>
      <c r="BT49" s="145"/>
      <c r="BU49" s="98"/>
      <c r="BV49" s="96"/>
      <c r="BW49" s="98"/>
      <c r="BX49" s="96"/>
    </row>
  </sheetData>
  <sheetProtection formatCells="0" formatColumns="0" formatRows="0" insertColumns="0" insertRows="0" deleteColumns="0" deleteRows="0"/>
  <mergeCells count="69">
    <mergeCell ref="X1:Y1"/>
    <mergeCell ref="B1:C1"/>
    <mergeCell ref="D1:E1"/>
    <mergeCell ref="F1:G1"/>
    <mergeCell ref="H1:I1"/>
    <mergeCell ref="J1:K1"/>
    <mergeCell ref="L1:M1"/>
    <mergeCell ref="N1:O1"/>
    <mergeCell ref="P1:Q1"/>
    <mergeCell ref="R1:S1"/>
    <mergeCell ref="T1:U1"/>
    <mergeCell ref="V1:W1"/>
    <mergeCell ref="AV1:AW1"/>
    <mergeCell ref="Z1:AA1"/>
    <mergeCell ref="AB1:AC1"/>
    <mergeCell ref="AD1:AE1"/>
    <mergeCell ref="AF1:AG1"/>
    <mergeCell ref="AH1:AI1"/>
    <mergeCell ref="AJ1:AK1"/>
    <mergeCell ref="AL1:AM1"/>
    <mergeCell ref="AN1:AO1"/>
    <mergeCell ref="AP1:AQ1"/>
    <mergeCell ref="AR1:AS1"/>
    <mergeCell ref="AT1:AU1"/>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 ref="X49:Y49"/>
    <mergeCell ref="B49:C49"/>
    <mergeCell ref="D49:E49"/>
    <mergeCell ref="F49:G49"/>
    <mergeCell ref="H49:I49"/>
    <mergeCell ref="J49:K49"/>
    <mergeCell ref="L49:M49"/>
    <mergeCell ref="N49:O49"/>
    <mergeCell ref="P49:Q49"/>
    <mergeCell ref="R49:S49"/>
    <mergeCell ref="T49:U49"/>
    <mergeCell ref="V49:W49"/>
    <mergeCell ref="AV49:AW49"/>
    <mergeCell ref="Z49:AA49"/>
    <mergeCell ref="AB49:AC49"/>
    <mergeCell ref="AD49:AE49"/>
    <mergeCell ref="AF49:AG49"/>
    <mergeCell ref="AH49:AI49"/>
    <mergeCell ref="AJ49:AK49"/>
    <mergeCell ref="AL49:AM49"/>
    <mergeCell ref="AN49:AO49"/>
    <mergeCell ref="AP49:AQ49"/>
    <mergeCell ref="AR49:AS49"/>
    <mergeCell ref="AT49:AU49"/>
    <mergeCell ref="BS49:BT49"/>
    <mergeCell ref="AX49:AY49"/>
    <mergeCell ref="AZ49:BA49"/>
    <mergeCell ref="BB49:BC49"/>
    <mergeCell ref="BD49:BE49"/>
    <mergeCell ref="BF49:BG49"/>
    <mergeCell ref="BH49:BI4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00"/>
  </sheetPr>
  <dimension ref="A1:BV32"/>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6.5" customHeight="1" x14ac:dyDescent="0.2">
      <c r="A1" s="5" t="s">
        <v>13</v>
      </c>
      <c r="B1" s="134">
        <v>1</v>
      </c>
      <c r="C1" s="134"/>
      <c r="D1" s="134">
        <v>2</v>
      </c>
      <c r="E1" s="134"/>
      <c r="F1" s="134">
        <v>3</v>
      </c>
      <c r="G1" s="134"/>
      <c r="H1" s="134">
        <v>4</v>
      </c>
      <c r="I1" s="134"/>
      <c r="J1" s="134">
        <v>5</v>
      </c>
      <c r="K1" s="134"/>
      <c r="L1" s="134">
        <v>6</v>
      </c>
      <c r="M1" s="134"/>
      <c r="N1" s="134">
        <v>7</v>
      </c>
      <c r="O1" s="134"/>
      <c r="P1" s="134">
        <v>8</v>
      </c>
      <c r="Q1" s="134"/>
      <c r="R1" s="134">
        <v>9</v>
      </c>
      <c r="S1" s="134"/>
      <c r="T1" s="134">
        <v>10</v>
      </c>
      <c r="U1" s="134"/>
      <c r="V1" s="134">
        <v>11</v>
      </c>
      <c r="W1" s="134"/>
      <c r="X1" s="133">
        <v>12</v>
      </c>
      <c r="Y1" s="133"/>
      <c r="Z1" s="133">
        <v>13</v>
      </c>
      <c r="AA1" s="133"/>
      <c r="AB1" s="133">
        <v>14</v>
      </c>
      <c r="AC1" s="133"/>
      <c r="AD1" s="133">
        <v>15</v>
      </c>
      <c r="AE1" s="133"/>
      <c r="AF1" s="133">
        <v>16</v>
      </c>
      <c r="AG1" s="133"/>
      <c r="AH1" s="133">
        <v>17</v>
      </c>
      <c r="AI1" s="133"/>
      <c r="AJ1" s="133">
        <v>18</v>
      </c>
      <c r="AK1" s="133"/>
      <c r="AL1" s="133">
        <v>19</v>
      </c>
      <c r="AM1" s="133"/>
      <c r="AN1" s="133">
        <v>20</v>
      </c>
      <c r="AO1" s="133"/>
      <c r="AP1" s="133">
        <v>21</v>
      </c>
      <c r="AQ1" s="133"/>
      <c r="AR1" s="133">
        <v>22</v>
      </c>
      <c r="AS1" s="133"/>
      <c r="AT1" s="133">
        <v>23</v>
      </c>
      <c r="AU1" s="133"/>
      <c r="AV1" s="133">
        <v>24</v>
      </c>
      <c r="AW1" s="133"/>
      <c r="AX1" s="133">
        <v>25</v>
      </c>
      <c r="AY1" s="133"/>
      <c r="AZ1" s="133">
        <v>26</v>
      </c>
      <c r="BA1" s="133"/>
      <c r="BB1" s="133">
        <v>27</v>
      </c>
      <c r="BC1" s="133"/>
      <c r="BD1" s="133">
        <v>28</v>
      </c>
      <c r="BE1" s="133"/>
      <c r="BF1" s="133">
        <v>29</v>
      </c>
      <c r="BG1" s="133"/>
      <c r="BH1" s="133">
        <v>30</v>
      </c>
      <c r="BI1" s="133"/>
      <c r="BK1" s="135" t="s">
        <v>11</v>
      </c>
      <c r="BL1" s="137" t="s">
        <v>2</v>
      </c>
      <c r="BM1" s="139" t="s">
        <v>12</v>
      </c>
      <c r="BN1" s="139"/>
      <c r="BO1" s="139"/>
      <c r="BP1" s="139"/>
      <c r="BQ1" s="139"/>
      <c r="BR1" s="140"/>
      <c r="BS1" s="139" t="s">
        <v>0</v>
      </c>
      <c r="BT1" s="140"/>
      <c r="BU1" s="139" t="s">
        <v>1</v>
      </c>
      <c r="BV1" s="141"/>
    </row>
    <row r="2" spans="1:74" ht="16.5" customHeight="1" x14ac:dyDescent="0.2">
      <c r="A2" s="7" t="s">
        <v>11</v>
      </c>
      <c r="B2" s="8" t="s">
        <v>14</v>
      </c>
      <c r="C2" s="9" t="s">
        <v>114</v>
      </c>
      <c r="D2" s="8" t="s">
        <v>14</v>
      </c>
      <c r="E2" s="9" t="s">
        <v>114</v>
      </c>
      <c r="F2" s="8" t="s">
        <v>14</v>
      </c>
      <c r="G2" s="9" t="s">
        <v>114</v>
      </c>
      <c r="H2" s="8" t="s">
        <v>14</v>
      </c>
      <c r="I2" s="9" t="s">
        <v>114</v>
      </c>
      <c r="J2" s="8" t="s">
        <v>14</v>
      </c>
      <c r="K2" s="9" t="s">
        <v>114</v>
      </c>
      <c r="L2" s="8" t="s">
        <v>14</v>
      </c>
      <c r="M2" s="9" t="s">
        <v>114</v>
      </c>
      <c r="N2" s="8" t="s">
        <v>14</v>
      </c>
      <c r="O2" s="9" t="s">
        <v>114</v>
      </c>
      <c r="P2" s="8" t="s">
        <v>14</v>
      </c>
      <c r="Q2" s="9" t="s">
        <v>114</v>
      </c>
      <c r="R2" s="8" t="s">
        <v>14</v>
      </c>
      <c r="S2" s="9" t="s">
        <v>114</v>
      </c>
      <c r="T2" s="8" t="s">
        <v>14</v>
      </c>
      <c r="U2" s="9" t="s">
        <v>114</v>
      </c>
      <c r="V2" s="8" t="s">
        <v>14</v>
      </c>
      <c r="W2" s="9" t="s">
        <v>114</v>
      </c>
      <c r="X2" s="8" t="s">
        <v>14</v>
      </c>
      <c r="Y2" s="9" t="s">
        <v>114</v>
      </c>
      <c r="Z2" s="8" t="s">
        <v>14</v>
      </c>
      <c r="AA2" s="9" t="s">
        <v>114</v>
      </c>
      <c r="AB2" s="8" t="s">
        <v>14</v>
      </c>
      <c r="AC2" s="9" t="s">
        <v>114</v>
      </c>
      <c r="AD2" s="8" t="s">
        <v>14</v>
      </c>
      <c r="AE2" s="9" t="s">
        <v>114</v>
      </c>
      <c r="AF2" s="8" t="s">
        <v>14</v>
      </c>
      <c r="AG2" s="9" t="s">
        <v>114</v>
      </c>
      <c r="AH2" s="8" t="s">
        <v>14</v>
      </c>
      <c r="AI2" s="9" t="s">
        <v>114</v>
      </c>
      <c r="AJ2" s="8" t="s">
        <v>14</v>
      </c>
      <c r="AK2" s="9" t="s">
        <v>114</v>
      </c>
      <c r="AL2" s="8" t="s">
        <v>14</v>
      </c>
      <c r="AM2" s="9" t="s">
        <v>114</v>
      </c>
      <c r="AN2" s="8" t="s">
        <v>14</v>
      </c>
      <c r="AO2" s="9" t="s">
        <v>114</v>
      </c>
      <c r="AP2" s="8" t="s">
        <v>14</v>
      </c>
      <c r="AQ2" s="9" t="s">
        <v>114</v>
      </c>
      <c r="AR2" s="8" t="s">
        <v>14</v>
      </c>
      <c r="AS2" s="9" t="s">
        <v>114</v>
      </c>
      <c r="AT2" s="8" t="s">
        <v>14</v>
      </c>
      <c r="AU2" s="9" t="s">
        <v>114</v>
      </c>
      <c r="AV2" s="8" t="s">
        <v>14</v>
      </c>
      <c r="AW2" s="9" t="s">
        <v>114</v>
      </c>
      <c r="AX2" s="8" t="s">
        <v>14</v>
      </c>
      <c r="AY2" s="9" t="s">
        <v>114</v>
      </c>
      <c r="AZ2" s="8" t="s">
        <v>14</v>
      </c>
      <c r="BA2" s="9" t="s">
        <v>114</v>
      </c>
      <c r="BB2" s="8" t="s">
        <v>14</v>
      </c>
      <c r="BC2" s="9" t="s">
        <v>114</v>
      </c>
      <c r="BD2" s="8" t="s">
        <v>14</v>
      </c>
      <c r="BE2" s="9" t="s">
        <v>114</v>
      </c>
      <c r="BF2" s="8" t="s">
        <v>14</v>
      </c>
      <c r="BG2" s="9" t="s">
        <v>114</v>
      </c>
      <c r="BH2" s="8" t="s">
        <v>14</v>
      </c>
      <c r="BI2" s="9" t="s">
        <v>114</v>
      </c>
      <c r="BK2" s="136"/>
      <c r="BL2" s="138"/>
      <c r="BM2" s="142" t="s">
        <v>14</v>
      </c>
      <c r="BN2" s="142"/>
      <c r="BO2" s="142"/>
      <c r="BP2" s="143" t="s">
        <v>114</v>
      </c>
      <c r="BQ2" s="143"/>
      <c r="BR2" s="144"/>
      <c r="BS2" s="104" t="s">
        <v>14</v>
      </c>
      <c r="BT2" s="106" t="s">
        <v>114</v>
      </c>
      <c r="BU2" s="104" t="s">
        <v>14</v>
      </c>
      <c r="BV2" s="61" t="s">
        <v>114</v>
      </c>
    </row>
    <row r="3" spans="1:74" ht="16.5" customHeight="1" x14ac:dyDescent="0.2">
      <c r="A3" s="10" t="s">
        <v>4</v>
      </c>
      <c r="B3" s="11">
        <v>160</v>
      </c>
      <c r="C3" s="1">
        <f>IF(AND((B3&gt;0),(B$4&gt;0)),(B3/B$4*100),"")</f>
        <v>417.75456919060059</v>
      </c>
      <c r="D3" s="11">
        <v>150</v>
      </c>
      <c r="E3" s="1">
        <f>IF(AND((D3&gt;0),(D$4&gt;0)),(D3/D$4*100),"")</f>
        <v>418.99441340782124</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2</v>
      </c>
      <c r="BM3" s="21">
        <f>IF(SUM(B3,D3,F3,H3,J3,L3,N3,P3,R3,T3,V3,X3,Z3,AB3,AD3,AF3,AH3,AJ3,AL3,AN3,AP3,AR3,AT3,AV3,AX3,AZ3,BB3,BD3,BF3,BH3)&gt;0,MIN(B3,D3,F3,H3,J3,L3,N3,P3,R3,T3,V3,X3,Z3,AB3,AD3,AF3,AH3,AJ3,AL3,AN3,AP3,AR3,AT3,AV3,AX3,AZ3,BB3,BD3,BF3,BH3),"")</f>
        <v>150</v>
      </c>
      <c r="BN3" s="22" t="str">
        <f>IF(COUNT(BM3)&gt;0,"–","?")</f>
        <v>–</v>
      </c>
      <c r="BO3" s="23">
        <f>IF(SUM(B3,D3,F3,H3,J3,L3,N3,P3,R3,T3,V3,X3,Z3,AB3,AD3,AF3,AH3,AJ3,AL3,AN3,AP3,AR3,AT3,AV3,AX3,AZ3,BB3,BD3,BF3,BH3)&gt;0,MAX(B3,D3,F3,H3,J3,L3,N3,P3,R3,T3,V3,X3,Z3,AB3,AD3,AF3,AH3,AJ3,AL3,AN3,AP3,AR3,AT3,AV3,AX3,AZ3,BB3,BD3,BF3,BH3),"")</f>
        <v>160</v>
      </c>
      <c r="BP3" s="24">
        <f>IF(SUM(C3,E3,G3,I3,K3,M3,O3,Q3,S3,U3,W3,Y3,AA3,AC3,AE3,AG3,AI3,AK3,AM3,AO3,AQ3,AS3,AU3,AW3,AY3,BA3,BC3,BE3,BG3,BI3)&gt;0,MIN(C3,E3,G3,I3,K3,M3,O3,Q3,S3,U3,W3,Y3,AA3,AC3,AE3,AG3,AI3,AK3,AM3,AO3,AQ3,AS3,AU3,AW3,AY3,BA3,BC3,BE3,BG3,BI3),"")</f>
        <v>417.75456919060059</v>
      </c>
      <c r="BQ3" s="25" t="str">
        <f>IF(COUNT(BP3)&gt;0,"–","?")</f>
        <v>–</v>
      </c>
      <c r="BR3" s="26">
        <f>IF(SUM(C3,E3,G3,I3,K3,M3,O3,Q3,S3,U3,W3,Y3,AA3,AC3,AE3,AG3,AI3,AK3,AM3,AO3,AQ3,AS3,AU3,AW3,AY3,BA3,BC3,BE3,BG3,BI3)&gt;0,MAX(C3,E3,G3,I3,K3,M3,O3,Q3,S3,U3,W3,Y3,AA3,AC3,AE3,AG3,AI3,AK3,AM3,AO3,AQ3,AS3,AU3,AW3,AY3,BA3,BC3,BE3,BG3,BI3),"")</f>
        <v>418.99441340782124</v>
      </c>
      <c r="BS3" s="27">
        <f>IF(SUM(B3,D3,F3,H3,J3,L3,N3,P3,R3,T3,V3,X3,Z3,AB3,AD3,AF3,AH3,AJ3,AL3,AN3,AP3,AR3,AT3,AV3,AX3,AZ3,BB3,BD3,BF3,BH3)&gt;0,AVERAGE(B3,D3,F3,H3,J3,L3,N3,P3,R3,T3,V3,X3,Z3,AB3,AD3,AF3,AH3,AJ3,AL3,AN3,AP3,AR3,AT3,AV3,AX3,AZ3,BB3,BD3,BF3,BH3),"?")</f>
        <v>155</v>
      </c>
      <c r="BT3" s="28">
        <f>IF(SUM(C3,E3,G3,I3,K3,M3,O3,Q3,S3,U3,W3,Y3,AA3,AC3,AE3,AG3,AI3,AK3,AM3,AO3,AQ3,AS3,AU3,AW3,AY3,BA3,BC3,BE3,BG3,BI3)&gt;0,AVERAGE(C3,E3,G3,I3,K3,M3,O3,Q3,S3,U3,W3,Y3,AA3,AC3,AE3,AG3,AI3,AK3,AM3,AO3,AQ3,AS3,AU3,AW3,AY3,BA3,BC3,BE3,BG3,BI3),"?")</f>
        <v>418.37449129921094</v>
      </c>
      <c r="BU3" s="22">
        <f>IF(COUNT(B3,D3,F3,H3,J3,L3,N3,P3,R3,T3,V3,X3,Z3,AB3,AD3,AF3,AH3,AJ3,AL3,AN3,AP3,AR3,AT3,AV3,AX3,AZ3,BB3,BD3,BF3,BH3)&gt;1,STDEV(B3,D3,F3,H3,J3,L3,N3,P3,R3,T3,V3,X3,Z3,AB3,AD3,AF3,AH3,AJ3,AL3,AN3,AP3,AR3,AT3,AV3,AX3,AZ3,BB3,BD3,BF3,BH3),"?")</f>
        <v>7.0710678118654755</v>
      </c>
      <c r="BV3" s="29">
        <f>IF(COUNT(C3,E3,G3,I3,K3,M3,O3,Q3,S3,U3,W3,Y3,AA3,AC3,AE3,AG3,AI3,AK3,AM3,AO3,AQ3,AS3,AU3,AW3,AY3,BA3,BC3,BE3,BG3,BI3)&gt;1,STDEV(C3,E3,G3,I3,K3,M3,O3,Q3,S3,U3,W3,Y3,AA3,AC3,AE3,AG3,AI3,AK3,AM3,AO3,AQ3,AS3,AU3,AW3,AY3,BA3,BC3,BE3,BG3,BI3),"?")</f>
        <v>0.87670225361164855</v>
      </c>
    </row>
    <row r="4" spans="1:74" ht="16.5" customHeight="1" x14ac:dyDescent="0.2">
      <c r="A4" s="13" t="s">
        <v>28</v>
      </c>
      <c r="B4" s="14">
        <v>38.299999999999997</v>
      </c>
      <c r="C4" s="2" t="s">
        <v>3</v>
      </c>
      <c r="D4" s="14">
        <v>35.799999999999997</v>
      </c>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1" si="16">COUNT(B4,D4,F4,H4,J4,L4,N4,P4,R4,T4,V4,X4,Z4,AB4,AD4,AF4,AH4,AJ4,AL4,AN4,AP4,AR4,AT4,AV4,AX4,AZ4,BB4,BD4,BF4,BH4)</f>
        <v>2</v>
      </c>
      <c r="BM4" s="31">
        <f t="shared" ref="BM4:BM31" si="17">IF(SUM(B4,D4,F4,H4,J4,L4,N4,P4,R4,T4,V4,X4,Z4,AB4,AD4,AF4,AH4,AJ4,AL4,AN4,AP4,AR4,AT4,AV4,AX4,AZ4,BB4,BD4,BF4,BH4)&gt;0,MIN(B4,D4,F4,H4,J4,L4,N4,P4,R4,T4,V4,X4,Z4,AB4,AD4,AF4,AH4,AJ4,AL4,AN4,AP4,AR4,AT4,AV4,AX4,AZ4,BB4,BD4,BF4,BH4),"")</f>
        <v>35.799999999999997</v>
      </c>
      <c r="BN4" s="32" t="str">
        <f t="shared" ref="BN4:BN31" si="18">IF(COUNT(BM4)&gt;0,"–","?")</f>
        <v>–</v>
      </c>
      <c r="BO4" s="33">
        <f t="shared" ref="BO4:BO31" si="19">IF(SUM(B4,D4,F4,H4,J4,L4,N4,P4,R4,T4,V4,X4,Z4,AB4,AD4,AF4,AH4,AJ4,AL4,AN4,AP4,AR4,AT4,AV4,AX4,AZ4,BB4,BD4,BF4,BH4)&gt;0,MAX(B4,D4,F4,H4,J4,L4,N4,P4,R4,T4,V4,X4,Z4,AB4,AD4,AF4,AH4,AJ4,AL4,AN4,AP4,AR4,AT4,AV4,AX4,AZ4,BB4,BD4,BF4,BH4),"")</f>
        <v>38.299999999999997</v>
      </c>
      <c r="BP4" s="34" t="str">
        <f t="shared" ref="BP4:BP31" si="20">IF(SUM(C4,E4,G4,I4,K4,M4,O4,Q4,S4,U4,W4,Y4,AA4,AC4,AE4,AG4,AI4,AK4,AM4,AO4,AQ4,AS4,AU4,AW4,AY4,BA4,BC4,BE4,BG4,BI4)&gt;0,MIN(C4,E4,G4,I4,K4,M4,O4,Q4,S4,U4,W4,Y4,AA4,AC4,AE4,AG4,AI4,AK4,AM4,AO4,AQ4,AS4,AU4,AW4,AY4,BA4,BC4,BE4,BG4,BI4),"")</f>
        <v/>
      </c>
      <c r="BQ4" s="6" t="s">
        <v>3</v>
      </c>
      <c r="BR4" s="36" t="str">
        <f t="shared" ref="BR4:BR31" si="21">IF(SUM(C4,E4,G4,I4,K4,M4,O4,Q4,S4,U4,W4,Y4,AA4,AC4,AE4,AG4,AI4,AK4,AM4,AO4,AQ4,AS4,AU4,AW4,AY4,BA4,BC4,BE4,BG4,BI4)&gt;0,MAX(C4,E4,G4,I4,K4,M4,O4,Q4,S4,U4,W4,Y4,AA4,AC4,AE4,AG4,AI4,AK4,AM4,AO4,AQ4,AS4,AU4,AW4,AY4,BA4,BC4,BE4,BG4,BI4),"")</f>
        <v/>
      </c>
      <c r="BS4" s="37">
        <f t="shared" ref="BS4:BT31" si="22">IF(SUM(B4,D4,F4,H4,J4,L4,N4,P4,R4,T4,V4,X4,Z4,AB4,AD4,AF4,AH4,AJ4,AL4,AN4,AP4,AR4,AT4,AV4,AX4,AZ4,BB4,BD4,BF4,BH4)&gt;0,AVERAGE(B4,D4,F4,H4,J4,L4,N4,P4,R4,T4,V4,X4,Z4,AB4,AD4,AF4,AH4,AJ4,AL4,AN4,AP4,AR4,AT4,AV4,AX4,AZ4,BB4,BD4,BF4,BH4),"?")</f>
        <v>37.049999999999997</v>
      </c>
      <c r="BT4" s="38" t="s">
        <v>3</v>
      </c>
      <c r="BU4" s="32">
        <f t="shared" ref="BU4:BV31" si="23">IF(COUNT(B4,D4,F4,H4,J4,L4,N4,P4,R4,T4,V4,X4,Z4,AB4,AD4,AF4,AH4,AJ4,AL4,AN4,AP4,AR4,AT4,AV4,AX4,AZ4,BB4,BD4,BF4,BH4)&gt;1,STDEV(B4,D4,F4,H4,J4,L4,N4,P4,R4,T4,V4,X4,Z4,AB4,AD4,AF4,AH4,AJ4,AL4,AN4,AP4,AR4,AT4,AV4,AX4,AZ4,BB4,BD4,BF4,BH4),"?")</f>
        <v>1.7677669529663689</v>
      </c>
      <c r="BV4" s="39" t="s">
        <v>3</v>
      </c>
    </row>
    <row r="5" spans="1:74" ht="16.5" customHeight="1" x14ac:dyDescent="0.2">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c r="BM5" s="31"/>
      <c r="BN5" s="32"/>
      <c r="BO5" s="33"/>
      <c r="BP5" s="34"/>
      <c r="BQ5" s="35"/>
      <c r="BR5" s="36"/>
      <c r="BS5" s="37"/>
      <c r="BT5" s="38"/>
      <c r="BU5" s="32"/>
      <c r="BV5" s="39"/>
    </row>
    <row r="6" spans="1:74" ht="16.5" customHeight="1" x14ac:dyDescent="0.2">
      <c r="A6" s="10" t="s">
        <v>20</v>
      </c>
      <c r="B6" s="18">
        <v>9.4</v>
      </c>
      <c r="C6" s="4">
        <f>IF(AND((B6&gt;0),(B$4&gt;0)),(B6/B$4*100),"")</f>
        <v>24.543080939947785</v>
      </c>
      <c r="D6" s="18"/>
      <c r="E6" s="4" t="str">
        <f>IF(AND((D6&gt;0),(D$4&gt;0)),(D6/D$4*100),"")</f>
        <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57" t="s">
        <v>20</v>
      </c>
      <c r="BL6" s="30">
        <f t="shared" si="16"/>
        <v>1</v>
      </c>
      <c r="BM6" s="31">
        <f t="shared" si="17"/>
        <v>9.4</v>
      </c>
      <c r="BN6" s="32" t="str">
        <f t="shared" si="18"/>
        <v>–</v>
      </c>
      <c r="BO6" s="33">
        <f t="shared" si="19"/>
        <v>9.4</v>
      </c>
      <c r="BP6" s="34">
        <f t="shared" si="20"/>
        <v>24.543080939947785</v>
      </c>
      <c r="BQ6" s="35" t="str">
        <f t="shared" ref="BQ6:BQ30" si="40">IF(COUNT(BP6)&gt;0,"–","?")</f>
        <v>–</v>
      </c>
      <c r="BR6" s="36">
        <f t="shared" si="21"/>
        <v>24.543080939947785</v>
      </c>
      <c r="BS6" s="37">
        <f t="shared" si="22"/>
        <v>9.4</v>
      </c>
      <c r="BT6" s="38">
        <f t="shared" si="22"/>
        <v>24.543080939947785</v>
      </c>
      <c r="BU6" s="32" t="str">
        <f t="shared" si="23"/>
        <v>?</v>
      </c>
      <c r="BV6" s="39" t="str">
        <f t="shared" si="23"/>
        <v>?</v>
      </c>
    </row>
    <row r="7" spans="1:74" ht="16.5" customHeight="1" x14ac:dyDescent="0.2">
      <c r="A7" s="10" t="s">
        <v>21</v>
      </c>
      <c r="B7" s="19">
        <v>6.7</v>
      </c>
      <c r="C7" s="4">
        <f>IF(AND((B7&gt;0),(B$4&gt;0)),(B7/B$4*100),"")</f>
        <v>17.493472584856399</v>
      </c>
      <c r="D7" s="19">
        <v>5.3</v>
      </c>
      <c r="E7" s="4">
        <f>IF(AND((D7&gt;0),(D$4&gt;0)),(D7/D$4*100),"")</f>
        <v>14.804469273743019</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57" t="s">
        <v>21</v>
      </c>
      <c r="BL7" s="30">
        <f t="shared" si="16"/>
        <v>2</v>
      </c>
      <c r="BM7" s="31">
        <f t="shared" si="17"/>
        <v>5.3</v>
      </c>
      <c r="BN7" s="32" t="str">
        <f t="shared" si="18"/>
        <v>–</v>
      </c>
      <c r="BO7" s="33">
        <f t="shared" si="19"/>
        <v>6.7</v>
      </c>
      <c r="BP7" s="34">
        <f t="shared" si="20"/>
        <v>14.804469273743019</v>
      </c>
      <c r="BQ7" s="35" t="str">
        <f t="shared" si="40"/>
        <v>–</v>
      </c>
      <c r="BR7" s="36">
        <f t="shared" si="21"/>
        <v>17.493472584856399</v>
      </c>
      <c r="BS7" s="37">
        <f t="shared" si="22"/>
        <v>6</v>
      </c>
      <c r="BT7" s="38">
        <f t="shared" si="22"/>
        <v>16.148970929299708</v>
      </c>
      <c r="BU7" s="32">
        <f t="shared" si="23"/>
        <v>0.98994949366116858</v>
      </c>
      <c r="BV7" s="39">
        <f t="shared" si="23"/>
        <v>1.9014124759213504</v>
      </c>
    </row>
    <row r="8" spans="1:74" ht="16.5" customHeight="1" x14ac:dyDescent="0.2">
      <c r="A8" s="10" t="s">
        <v>22</v>
      </c>
      <c r="B8" s="19">
        <v>17.5</v>
      </c>
      <c r="C8" s="4">
        <f>IF(AND((B8&gt;0),(B$4&gt;0)),(B8/B$4*100),"")</f>
        <v>45.691906005221931</v>
      </c>
      <c r="D8" s="19">
        <v>13.4</v>
      </c>
      <c r="E8" s="4">
        <f>IF(AND((D8&gt;0),(D$4&gt;0)),(D8/D$4*100),"")</f>
        <v>37.430167597765369</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57" t="s">
        <v>22</v>
      </c>
      <c r="BL8" s="30">
        <f t="shared" si="16"/>
        <v>2</v>
      </c>
      <c r="BM8" s="31">
        <f t="shared" si="17"/>
        <v>13.4</v>
      </c>
      <c r="BN8" s="32" t="str">
        <f t="shared" si="18"/>
        <v>–</v>
      </c>
      <c r="BO8" s="33">
        <f t="shared" si="19"/>
        <v>17.5</v>
      </c>
      <c r="BP8" s="34">
        <f t="shared" si="20"/>
        <v>37.430167597765369</v>
      </c>
      <c r="BQ8" s="35" t="str">
        <f t="shared" si="40"/>
        <v>–</v>
      </c>
      <c r="BR8" s="36">
        <f t="shared" si="21"/>
        <v>45.691906005221931</v>
      </c>
      <c r="BS8" s="37">
        <f t="shared" si="22"/>
        <v>15.45</v>
      </c>
      <c r="BT8" s="38">
        <f t="shared" si="22"/>
        <v>41.56103680149365</v>
      </c>
      <c r="BU8" s="32">
        <f t="shared" si="23"/>
        <v>2.8991378028648498</v>
      </c>
      <c r="BV8" s="39">
        <f t="shared" si="23"/>
        <v>5.8419312523018831</v>
      </c>
    </row>
    <row r="9" spans="1:74" ht="16.5" customHeight="1" x14ac:dyDescent="0.2">
      <c r="A9" s="10" t="s">
        <v>24</v>
      </c>
      <c r="B9" s="19">
        <v>6.5</v>
      </c>
      <c r="C9" s="4">
        <f>IF(AND((B9&gt;0),(B$4&gt;0)),(B9/B$4*100),"")</f>
        <v>16.971279373368148</v>
      </c>
      <c r="D9" s="19"/>
      <c r="E9" s="4" t="str">
        <f>IF(AND((D9&gt;0),(D$4&gt;0)),(D9/D$4*100),"")</f>
        <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57" t="s">
        <v>24</v>
      </c>
      <c r="BL9" s="30">
        <f t="shared" si="16"/>
        <v>1</v>
      </c>
      <c r="BM9" s="31">
        <f t="shared" si="17"/>
        <v>6.5</v>
      </c>
      <c r="BN9" s="32" t="str">
        <f t="shared" si="18"/>
        <v>–</v>
      </c>
      <c r="BO9" s="33">
        <f t="shared" si="19"/>
        <v>6.5</v>
      </c>
      <c r="BP9" s="34">
        <f t="shared" si="20"/>
        <v>16.971279373368148</v>
      </c>
      <c r="BQ9" s="35" t="str">
        <f t="shared" si="40"/>
        <v>–</v>
      </c>
      <c r="BR9" s="36">
        <f t="shared" si="21"/>
        <v>16.971279373368148</v>
      </c>
      <c r="BS9" s="37">
        <f t="shared" si="22"/>
        <v>6.5</v>
      </c>
      <c r="BT9" s="38">
        <f t="shared" si="22"/>
        <v>16.971279373368148</v>
      </c>
      <c r="BU9" s="32" t="str">
        <f t="shared" si="23"/>
        <v>?</v>
      </c>
      <c r="BV9" s="39" t="str">
        <f t="shared" si="23"/>
        <v>?</v>
      </c>
    </row>
    <row r="10" spans="1:74" ht="16.5" customHeight="1" x14ac:dyDescent="0.2">
      <c r="A10" s="10" t="s">
        <v>23</v>
      </c>
      <c r="B10" s="19"/>
      <c r="C10" s="4" t="str">
        <f>IF(AND((B10&gt;0),(B$4&gt;0)),(B10/B$4*100),"")</f>
        <v/>
      </c>
      <c r="D10" s="19">
        <v>25.4</v>
      </c>
      <c r="E10" s="4">
        <f>IF(AND((D10&gt;0),(D$4&gt;0)),(D10/D$4*100),"")</f>
        <v>70.949720670391059</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57" t="s">
        <v>23</v>
      </c>
      <c r="BL10" s="30">
        <f t="shared" si="16"/>
        <v>1</v>
      </c>
      <c r="BM10" s="31">
        <f t="shared" si="17"/>
        <v>25.4</v>
      </c>
      <c r="BN10" s="32" t="str">
        <f t="shared" si="18"/>
        <v>–</v>
      </c>
      <c r="BO10" s="33">
        <f t="shared" si="19"/>
        <v>25.4</v>
      </c>
      <c r="BP10" s="34">
        <f t="shared" si="20"/>
        <v>70.949720670391059</v>
      </c>
      <c r="BQ10" s="35" t="str">
        <f t="shared" si="40"/>
        <v>–</v>
      </c>
      <c r="BR10" s="36">
        <f t="shared" si="21"/>
        <v>70.949720670391059</v>
      </c>
      <c r="BS10" s="37">
        <f t="shared" si="22"/>
        <v>25.4</v>
      </c>
      <c r="BT10" s="38">
        <f t="shared" si="22"/>
        <v>70.949720670391059</v>
      </c>
      <c r="BU10" s="32" t="str">
        <f t="shared" si="23"/>
        <v>?</v>
      </c>
      <c r="BV10" s="39" t="str">
        <f t="shared" si="23"/>
        <v>?</v>
      </c>
    </row>
    <row r="11" spans="1:74" ht="16.5" customHeight="1" x14ac:dyDescent="0.2">
      <c r="A11" s="10" t="s">
        <v>44</v>
      </c>
      <c r="B11" s="68" t="str">
        <f>IF(AND((B10&gt;0),(B3&gt;0)),(B10/B3),"")</f>
        <v/>
      </c>
      <c r="C11" s="4" t="s">
        <v>3</v>
      </c>
      <c r="D11" s="68">
        <f>IF(AND((D10&gt;0),(D3&gt;0)),(D10/D3),"")</f>
        <v>0.16933333333333334</v>
      </c>
      <c r="E11" s="4" t="s">
        <v>3</v>
      </c>
      <c r="F11" s="68" t="str">
        <f>IF(AND((F10&gt;0),(F3&gt;0)),(F10/F3),"")</f>
        <v/>
      </c>
      <c r="G11" s="4" t="s">
        <v>3</v>
      </c>
      <c r="H11" s="68" t="str">
        <f>IF(AND((H10&gt;0),(H3&gt;0)),(H10/H3),"")</f>
        <v/>
      </c>
      <c r="I11" s="4" t="s">
        <v>3</v>
      </c>
      <c r="J11" s="68" t="str">
        <f>IF(AND((J10&gt;0),(J3&gt;0)),(J10/J3),"")</f>
        <v/>
      </c>
      <c r="K11" s="4" t="s">
        <v>3</v>
      </c>
      <c r="L11" s="68" t="str">
        <f>IF(AND((L10&gt;0),(L3&gt;0)),(L10/L3),"")</f>
        <v/>
      </c>
      <c r="M11" s="4" t="s">
        <v>3</v>
      </c>
      <c r="N11" s="68" t="str">
        <f>IF(AND((N10&gt;0),(N3&gt;0)),(N10/N3),"")</f>
        <v/>
      </c>
      <c r="O11" s="4" t="s">
        <v>3</v>
      </c>
      <c r="P11" s="68" t="str">
        <f>IF(AND((P10&gt;0),(P3&gt;0)),(P10/P3),"")</f>
        <v/>
      </c>
      <c r="Q11" s="4" t="s">
        <v>3</v>
      </c>
      <c r="R11" s="68" t="str">
        <f>IF(AND((R10&gt;0),(R3&gt;0)),(R10/R3),"")</f>
        <v/>
      </c>
      <c r="S11" s="4" t="s">
        <v>3</v>
      </c>
      <c r="T11" s="68" t="str">
        <f>IF(AND((T10&gt;0),(T3&gt;0)),(T10/T3),"")</f>
        <v/>
      </c>
      <c r="U11" s="4" t="s">
        <v>3</v>
      </c>
      <c r="V11" s="68" t="str">
        <f>IF(AND((V10&gt;0),(V3&gt;0)),(V10/V3),"")</f>
        <v/>
      </c>
      <c r="W11" s="4" t="s">
        <v>3</v>
      </c>
      <c r="X11" s="68" t="str">
        <f>IF(AND((X10&gt;0),(X3&gt;0)),(X10/X3),"")</f>
        <v/>
      </c>
      <c r="Y11" s="4" t="s">
        <v>3</v>
      </c>
      <c r="Z11" s="68" t="str">
        <f>IF(AND((Z10&gt;0),(Z3&gt;0)),(Z10/Z3),"")</f>
        <v/>
      </c>
      <c r="AA11" s="4" t="s">
        <v>3</v>
      </c>
      <c r="AB11" s="68" t="str">
        <f>IF(AND((AB10&gt;0),(AB3&gt;0)),(AB10/AB3),"")</f>
        <v/>
      </c>
      <c r="AC11" s="4" t="s">
        <v>3</v>
      </c>
      <c r="AD11" s="68" t="str">
        <f t="shared" ref="AD11" si="41">IF(AND((AD10&gt;0),(AD3&gt;0)),(AD10/AD3),"")</f>
        <v/>
      </c>
      <c r="AE11" s="4" t="s">
        <v>3</v>
      </c>
      <c r="AF11" s="68" t="str">
        <f t="shared" ref="AF11" si="42">IF(AND((AF10&gt;0),(AF3&gt;0)),(AF10/AF3),"")</f>
        <v/>
      </c>
      <c r="AG11" s="4" t="s">
        <v>3</v>
      </c>
      <c r="AH11" s="68" t="str">
        <f t="shared" ref="AH11" si="43">IF(AND((AH10&gt;0),(AH3&gt;0)),(AH10/AH3),"")</f>
        <v/>
      </c>
      <c r="AI11" s="4" t="s">
        <v>3</v>
      </c>
      <c r="AJ11" s="68" t="str">
        <f t="shared" ref="AJ11" si="44">IF(AND((AJ10&gt;0),(AJ3&gt;0)),(AJ10/AJ3),"")</f>
        <v/>
      </c>
      <c r="AK11" s="4" t="s">
        <v>3</v>
      </c>
      <c r="AL11" s="68" t="str">
        <f t="shared" ref="AL11" si="45">IF(AND((AL10&gt;0),(AL3&gt;0)),(AL10/AL3),"")</f>
        <v/>
      </c>
      <c r="AM11" s="4" t="s">
        <v>3</v>
      </c>
      <c r="AN11" s="68" t="str">
        <f t="shared" ref="AN11" si="46">IF(AND((AN10&gt;0),(AN3&gt;0)),(AN10/AN3),"")</f>
        <v/>
      </c>
      <c r="AO11" s="4" t="s">
        <v>3</v>
      </c>
      <c r="AP11" s="68" t="str">
        <f t="shared" ref="AP11" si="47">IF(AND((AP10&gt;0),(AP3&gt;0)),(AP10/AP3),"")</f>
        <v/>
      </c>
      <c r="AQ11" s="4" t="s">
        <v>3</v>
      </c>
      <c r="AR11" s="68" t="str">
        <f t="shared" ref="AR11" si="48">IF(AND((AR10&gt;0),(AR3&gt;0)),(AR10/AR3),"")</f>
        <v/>
      </c>
      <c r="AS11" s="4" t="s">
        <v>3</v>
      </c>
      <c r="AT11" s="68" t="str">
        <f t="shared" ref="AT11" si="49">IF(AND((AT10&gt;0),(AT3&gt;0)),(AT10/AT3),"")</f>
        <v/>
      </c>
      <c r="AU11" s="4" t="s">
        <v>3</v>
      </c>
      <c r="AV11" s="68" t="str">
        <f t="shared" ref="AV11" si="50">IF(AND((AV10&gt;0),(AV3&gt;0)),(AV10/AV3),"")</f>
        <v/>
      </c>
      <c r="AW11" s="4" t="s">
        <v>3</v>
      </c>
      <c r="AX11" s="68" t="str">
        <f t="shared" ref="AX11" si="51">IF(AND((AX10&gt;0),(AX3&gt;0)),(AX10/AX3),"")</f>
        <v/>
      </c>
      <c r="AY11" s="4" t="s">
        <v>3</v>
      </c>
      <c r="AZ11" s="68" t="str">
        <f t="shared" ref="AZ11" si="52">IF(AND((AZ10&gt;0),(AZ3&gt;0)),(AZ10/AZ3),"")</f>
        <v/>
      </c>
      <c r="BA11" s="4" t="s">
        <v>3</v>
      </c>
      <c r="BB11" s="68" t="str">
        <f t="shared" ref="BB11" si="53">IF(AND((BB10&gt;0),(BB3&gt;0)),(BB10/BB3),"")</f>
        <v/>
      </c>
      <c r="BC11" s="4" t="s">
        <v>3</v>
      </c>
      <c r="BD11" s="68" t="str">
        <f t="shared" ref="BD11" si="54">IF(AND((BD10&gt;0),(BD3&gt;0)),(BD10/BD3),"")</f>
        <v/>
      </c>
      <c r="BE11" s="4" t="s">
        <v>3</v>
      </c>
      <c r="BF11" s="68" t="str">
        <f t="shared" ref="BF11" si="55">IF(AND((BF10&gt;0),(BF3&gt;0)),(BF10/BF3),"")</f>
        <v/>
      </c>
      <c r="BG11" s="4" t="s">
        <v>3</v>
      </c>
      <c r="BH11" s="68" t="str">
        <f t="shared" ref="BH11" si="56">IF(AND((BH10&gt;0),(BH3&gt;0)),(BH10/BH3),"")</f>
        <v/>
      </c>
      <c r="BI11" s="4" t="s">
        <v>3</v>
      </c>
      <c r="BK11" s="57" t="s">
        <v>44</v>
      </c>
      <c r="BL11" s="30">
        <f t="shared" si="16"/>
        <v>1</v>
      </c>
      <c r="BM11" s="40">
        <f t="shared" si="17"/>
        <v>0.16933333333333334</v>
      </c>
      <c r="BN11" s="22" t="str">
        <f t="shared" si="18"/>
        <v>–</v>
      </c>
      <c r="BO11" s="41">
        <f t="shared" si="19"/>
        <v>0.16933333333333334</v>
      </c>
      <c r="BP11" s="24" t="str">
        <f t="shared" si="20"/>
        <v/>
      </c>
      <c r="BQ11" s="6" t="s">
        <v>3</v>
      </c>
      <c r="BR11" s="26" t="str">
        <f t="shared" si="21"/>
        <v/>
      </c>
      <c r="BS11" s="42">
        <f t="shared" si="22"/>
        <v>0.16933333333333334</v>
      </c>
      <c r="BT11" s="28" t="s">
        <v>3</v>
      </c>
      <c r="BU11" s="43" t="str">
        <f t="shared" si="23"/>
        <v>?</v>
      </c>
      <c r="BV11" s="29" t="s">
        <v>3</v>
      </c>
    </row>
    <row r="12" spans="1:74" ht="16.5" customHeight="1" x14ac:dyDescent="0.2">
      <c r="A12" s="15" t="s">
        <v>25</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25</v>
      </c>
      <c r="BL12" s="30"/>
      <c r="BM12" s="21"/>
      <c r="BN12" s="22"/>
      <c r="BO12" s="23"/>
      <c r="BP12" s="24"/>
      <c r="BQ12" s="25"/>
      <c r="BR12" s="26"/>
      <c r="BS12" s="27"/>
      <c r="BT12" s="28"/>
      <c r="BU12" s="22"/>
      <c r="BV12" s="29"/>
    </row>
    <row r="13" spans="1:74" ht="16.5" customHeight="1" x14ac:dyDescent="0.2">
      <c r="A13" s="10" t="s">
        <v>5</v>
      </c>
      <c r="B13" s="19">
        <v>3.8</v>
      </c>
      <c r="C13" s="4">
        <f t="shared" ref="C13:C14" si="57">IF(AND((B13&gt;0),(B$4&gt;0)),(B13/B$4*100),"")</f>
        <v>9.9216710182767613</v>
      </c>
      <c r="D13" s="19">
        <v>3.1</v>
      </c>
      <c r="E13" s="4">
        <f t="shared" ref="E13:E14" si="58">IF(AND((D13&gt;0),(D$4&gt;0)),(D13/D$4*100),"")</f>
        <v>8.6592178770949726</v>
      </c>
      <c r="F13" s="19"/>
      <c r="G13" s="4" t="str">
        <f t="shared" ref="G13:G14" si="59">IF(AND((F13&gt;0),(F$4&gt;0)),(F13/F$4*100),"")</f>
        <v/>
      </c>
      <c r="H13" s="19"/>
      <c r="I13" s="4" t="str">
        <f t="shared" ref="I13:I14" si="60">IF(AND((H13&gt;0),(H$4&gt;0)),(H13/H$4*100),"")</f>
        <v/>
      </c>
      <c r="J13" s="19"/>
      <c r="K13" s="4" t="str">
        <f t="shared" ref="K13:K14" si="61">IF(AND((J13&gt;0),(J$4&gt;0)),(J13/J$4*100),"")</f>
        <v/>
      </c>
      <c r="L13" s="19"/>
      <c r="M13" s="4" t="str">
        <f t="shared" ref="M13:M14" si="62">IF(AND((L13&gt;0),(L$4&gt;0)),(L13/L$4*100),"")</f>
        <v/>
      </c>
      <c r="N13" s="19"/>
      <c r="O13" s="4" t="str">
        <f t="shared" ref="O13:O14" si="63">IF(AND((N13&gt;0),(N$4&gt;0)),(N13/N$4*100),"")</f>
        <v/>
      </c>
      <c r="P13" s="19"/>
      <c r="Q13" s="4" t="str">
        <f t="shared" ref="Q13:Q14" si="64">IF(AND((P13&gt;0),(P$4&gt;0)),(P13/P$4*100),"")</f>
        <v/>
      </c>
      <c r="R13" s="19"/>
      <c r="S13" s="4" t="str">
        <f t="shared" ref="S13:S14" si="65">IF(AND((R13&gt;0),(R$4&gt;0)),(R13/R$4*100),"")</f>
        <v/>
      </c>
      <c r="T13" s="19"/>
      <c r="U13" s="4" t="str">
        <f t="shared" ref="U13:U14" si="66">IF(AND((T13&gt;0),(T$4&gt;0)),(T13/T$4*100),"")</f>
        <v/>
      </c>
      <c r="V13" s="19"/>
      <c r="W13" s="4" t="str">
        <f t="shared" ref="W13:W14" si="67">IF(AND((V13&gt;0),(V$4&gt;0)),(V13/V$4*100),"")</f>
        <v/>
      </c>
      <c r="X13" s="19"/>
      <c r="Y13" s="4" t="str">
        <f t="shared" ref="Y13:Y14" si="68">IF(AND((X13&gt;0),(X$4&gt;0)),(X13/X$4*100),"")</f>
        <v/>
      </c>
      <c r="Z13" s="19"/>
      <c r="AA13" s="4" t="str">
        <f t="shared" ref="AA13:AA14" si="69">IF(AND((Z13&gt;0),(Z$4&gt;0)),(Z13/Z$4*100),"")</f>
        <v/>
      </c>
      <c r="AB13" s="19"/>
      <c r="AC13" s="4" t="str">
        <f t="shared" ref="AC13:AC14" si="70">IF(AND((AB13&gt;0),(AB$4&gt;0)),(AB13/AB$4*100),"")</f>
        <v/>
      </c>
      <c r="AD13" s="19"/>
      <c r="AE13" s="4" t="str">
        <f t="shared" ref="AE13:AE14" si="71">IF(AND((AD13&gt;0),(AD$4&gt;0)),(AD13/AD$4*100),"")</f>
        <v/>
      </c>
      <c r="AF13" s="19"/>
      <c r="AG13" s="4" t="str">
        <f t="shared" ref="AG13:AG14" si="72">IF(AND((AF13&gt;0),(AF$4&gt;0)),(AF13/AF$4*100),"")</f>
        <v/>
      </c>
      <c r="AH13" s="19"/>
      <c r="AI13" s="4" t="str">
        <f t="shared" ref="AI13:AI14" si="73">IF(AND((AH13&gt;0),(AH$4&gt;0)),(AH13/AH$4*100),"")</f>
        <v/>
      </c>
      <c r="AJ13" s="19"/>
      <c r="AK13" s="4" t="str">
        <f t="shared" ref="AK13:AK14" si="74">IF(AND((AJ13&gt;0),(AJ$4&gt;0)),(AJ13/AJ$4*100),"")</f>
        <v/>
      </c>
      <c r="AL13" s="19"/>
      <c r="AM13" s="4" t="str">
        <f t="shared" ref="AM13:AM14" si="75">IF(AND((AL13&gt;0),(AL$4&gt;0)),(AL13/AL$4*100),"")</f>
        <v/>
      </c>
      <c r="AN13" s="19"/>
      <c r="AO13" s="4" t="str">
        <f t="shared" ref="AO13:AO14" si="76">IF(AND((AN13&gt;0),(AN$4&gt;0)),(AN13/AN$4*100),"")</f>
        <v/>
      </c>
      <c r="AP13" s="19"/>
      <c r="AQ13" s="4" t="str">
        <f t="shared" ref="AQ13:AQ14" si="77">IF(AND((AP13&gt;0),(AP$4&gt;0)),(AP13/AP$4*100),"")</f>
        <v/>
      </c>
      <c r="AR13" s="19"/>
      <c r="AS13" s="4" t="str">
        <f t="shared" ref="AS13:AS14" si="78">IF(AND((AR13&gt;0),(AR$4&gt;0)),(AR13/AR$4*100),"")</f>
        <v/>
      </c>
      <c r="AT13" s="19"/>
      <c r="AU13" s="4" t="str">
        <f t="shared" ref="AU13:AU14" si="79">IF(AND((AT13&gt;0),(AT$4&gt;0)),(AT13/AT$4*100),"")</f>
        <v/>
      </c>
      <c r="AV13" s="19"/>
      <c r="AW13" s="4" t="str">
        <f t="shared" ref="AW13:AW14" si="80">IF(AND((AV13&gt;0),(AV$4&gt;0)),(AV13/AV$4*100),"")</f>
        <v/>
      </c>
      <c r="AX13" s="19"/>
      <c r="AY13" s="4" t="str">
        <f t="shared" ref="AY13:AY14" si="81">IF(AND((AX13&gt;0),(AX$4&gt;0)),(AX13/AX$4*100),"")</f>
        <v/>
      </c>
      <c r="AZ13" s="19"/>
      <c r="BA13" s="4" t="str">
        <f t="shared" ref="BA13:BA14" si="82">IF(AND((AZ13&gt;0),(AZ$4&gt;0)),(AZ13/AZ$4*100),"")</f>
        <v/>
      </c>
      <c r="BB13" s="19"/>
      <c r="BC13" s="4" t="str">
        <f t="shared" ref="BC13:BC14" si="83">IF(AND((BB13&gt;0),(BB$4&gt;0)),(BB13/BB$4*100),"")</f>
        <v/>
      </c>
      <c r="BD13" s="19"/>
      <c r="BE13" s="4" t="str">
        <f t="shared" ref="BE13:BE14" si="84">IF(AND((BD13&gt;0),(BD$4&gt;0)),(BD13/BD$4*100),"")</f>
        <v/>
      </c>
      <c r="BF13" s="19"/>
      <c r="BG13" s="4" t="str">
        <f t="shared" ref="BG13:BG14" si="85">IF(AND((BF13&gt;0),(BF$4&gt;0)),(BF13/BF$4*100),"")</f>
        <v/>
      </c>
      <c r="BH13" s="19"/>
      <c r="BI13" s="4" t="str">
        <f t="shared" ref="BI13:BI14" si="86">IF(AND((BH13&gt;0),(BH$4&gt;0)),(BH13/BH$4*100),"")</f>
        <v/>
      </c>
      <c r="BK13" s="57" t="s">
        <v>5</v>
      </c>
      <c r="BL13" s="30">
        <f t="shared" si="16"/>
        <v>2</v>
      </c>
      <c r="BM13" s="31">
        <f t="shared" si="17"/>
        <v>3.1</v>
      </c>
      <c r="BN13" s="32" t="str">
        <f t="shared" si="18"/>
        <v>–</v>
      </c>
      <c r="BO13" s="33">
        <f t="shared" si="19"/>
        <v>3.8</v>
      </c>
      <c r="BP13" s="34">
        <f t="shared" si="20"/>
        <v>8.6592178770949726</v>
      </c>
      <c r="BQ13" s="35" t="str">
        <f t="shared" si="40"/>
        <v>–</v>
      </c>
      <c r="BR13" s="36">
        <f t="shared" si="21"/>
        <v>9.9216710182767613</v>
      </c>
      <c r="BS13" s="37">
        <f t="shared" si="22"/>
        <v>3.45</v>
      </c>
      <c r="BT13" s="38">
        <f t="shared" si="22"/>
        <v>9.2904444476858679</v>
      </c>
      <c r="BU13" s="32">
        <f t="shared" si="23"/>
        <v>0.49497474683058068</v>
      </c>
      <c r="BV13" s="39">
        <f t="shared" si="23"/>
        <v>0.8926891770599007</v>
      </c>
    </row>
    <row r="14" spans="1:74" ht="16.5" customHeight="1" x14ac:dyDescent="0.2">
      <c r="A14" s="10" t="s">
        <v>6</v>
      </c>
      <c r="B14" s="19">
        <v>4.7</v>
      </c>
      <c r="C14" s="4">
        <f t="shared" si="57"/>
        <v>12.271540469973893</v>
      </c>
      <c r="D14" s="19">
        <v>4.5</v>
      </c>
      <c r="E14" s="4">
        <f t="shared" si="58"/>
        <v>12.569832402234638</v>
      </c>
      <c r="F14" s="19"/>
      <c r="G14" s="4" t="str">
        <f t="shared" si="59"/>
        <v/>
      </c>
      <c r="H14" s="19"/>
      <c r="I14" s="4" t="str">
        <f t="shared" si="60"/>
        <v/>
      </c>
      <c r="J14" s="19"/>
      <c r="K14" s="4" t="str">
        <f t="shared" si="61"/>
        <v/>
      </c>
      <c r="L14" s="19"/>
      <c r="M14" s="4" t="str">
        <f t="shared" si="62"/>
        <v/>
      </c>
      <c r="N14" s="19"/>
      <c r="O14" s="4" t="str">
        <f t="shared" si="63"/>
        <v/>
      </c>
      <c r="P14" s="19"/>
      <c r="Q14" s="4" t="str">
        <f t="shared" si="64"/>
        <v/>
      </c>
      <c r="R14" s="19"/>
      <c r="S14" s="4" t="str">
        <f t="shared" si="65"/>
        <v/>
      </c>
      <c r="T14" s="19"/>
      <c r="U14" s="4" t="str">
        <f t="shared" si="66"/>
        <v/>
      </c>
      <c r="V14" s="19"/>
      <c r="W14" s="4" t="str">
        <f t="shared" si="67"/>
        <v/>
      </c>
      <c r="X14" s="19"/>
      <c r="Y14" s="4" t="str">
        <f t="shared" si="68"/>
        <v/>
      </c>
      <c r="Z14" s="19"/>
      <c r="AA14" s="4" t="str">
        <f t="shared" si="69"/>
        <v/>
      </c>
      <c r="AB14" s="19"/>
      <c r="AC14" s="4" t="str">
        <f t="shared" si="70"/>
        <v/>
      </c>
      <c r="AD14" s="19"/>
      <c r="AE14" s="4" t="str">
        <f t="shared" si="71"/>
        <v/>
      </c>
      <c r="AF14" s="19"/>
      <c r="AG14" s="4" t="str">
        <f t="shared" si="72"/>
        <v/>
      </c>
      <c r="AH14" s="19"/>
      <c r="AI14" s="4" t="str">
        <f t="shared" si="73"/>
        <v/>
      </c>
      <c r="AJ14" s="19"/>
      <c r="AK14" s="4" t="str">
        <f t="shared" si="74"/>
        <v/>
      </c>
      <c r="AL14" s="19"/>
      <c r="AM14" s="4" t="str">
        <f t="shared" si="75"/>
        <v/>
      </c>
      <c r="AN14" s="19"/>
      <c r="AO14" s="4" t="str">
        <f t="shared" si="76"/>
        <v/>
      </c>
      <c r="AP14" s="19"/>
      <c r="AQ14" s="4" t="str">
        <f t="shared" si="77"/>
        <v/>
      </c>
      <c r="AR14" s="19"/>
      <c r="AS14" s="4" t="str">
        <f t="shared" si="78"/>
        <v/>
      </c>
      <c r="AT14" s="19"/>
      <c r="AU14" s="4" t="str">
        <f t="shared" si="79"/>
        <v/>
      </c>
      <c r="AV14" s="19"/>
      <c r="AW14" s="4" t="str">
        <f t="shared" si="80"/>
        <v/>
      </c>
      <c r="AX14" s="19"/>
      <c r="AY14" s="4" t="str">
        <f t="shared" si="81"/>
        <v/>
      </c>
      <c r="AZ14" s="19"/>
      <c r="BA14" s="4" t="str">
        <f t="shared" si="82"/>
        <v/>
      </c>
      <c r="BB14" s="19"/>
      <c r="BC14" s="4" t="str">
        <f t="shared" si="83"/>
        <v/>
      </c>
      <c r="BD14" s="19"/>
      <c r="BE14" s="4" t="str">
        <f t="shared" si="84"/>
        <v/>
      </c>
      <c r="BF14" s="19"/>
      <c r="BG14" s="4" t="str">
        <f t="shared" si="85"/>
        <v/>
      </c>
      <c r="BH14" s="19"/>
      <c r="BI14" s="4" t="str">
        <f t="shared" si="86"/>
        <v/>
      </c>
      <c r="BK14" s="57" t="s">
        <v>6</v>
      </c>
      <c r="BL14" s="30">
        <f t="shared" si="16"/>
        <v>2</v>
      </c>
      <c r="BM14" s="31">
        <f t="shared" si="17"/>
        <v>4.5</v>
      </c>
      <c r="BN14" s="32" t="str">
        <f t="shared" si="18"/>
        <v>–</v>
      </c>
      <c r="BO14" s="33">
        <f t="shared" si="19"/>
        <v>4.7</v>
      </c>
      <c r="BP14" s="34">
        <f t="shared" si="20"/>
        <v>12.271540469973893</v>
      </c>
      <c r="BQ14" s="35" t="str">
        <f t="shared" si="40"/>
        <v>–</v>
      </c>
      <c r="BR14" s="36">
        <f t="shared" si="21"/>
        <v>12.569832402234638</v>
      </c>
      <c r="BS14" s="37">
        <f t="shared" si="22"/>
        <v>4.5999999999999996</v>
      </c>
      <c r="BT14" s="38">
        <f t="shared" si="22"/>
        <v>12.420686436104265</v>
      </c>
      <c r="BU14" s="32">
        <f t="shared" si="23"/>
        <v>0.14142135623730964</v>
      </c>
      <c r="BV14" s="39">
        <f t="shared" si="23"/>
        <v>0.21092424807481164</v>
      </c>
    </row>
    <row r="15" spans="1:74" ht="16.5" customHeight="1" x14ac:dyDescent="0.2">
      <c r="A15" s="10" t="s">
        <v>7</v>
      </c>
      <c r="B15" s="19">
        <v>7</v>
      </c>
      <c r="C15" s="4" t="s">
        <v>3</v>
      </c>
      <c r="D15" s="19">
        <v>8</v>
      </c>
      <c r="E15" s="4" t="s">
        <v>3</v>
      </c>
      <c r="F15" s="19"/>
      <c r="G15" s="4" t="s">
        <v>3</v>
      </c>
      <c r="H15" s="19"/>
      <c r="I15" s="4" t="s">
        <v>3</v>
      </c>
      <c r="J15" s="19"/>
      <c r="K15" s="4" t="s">
        <v>3</v>
      </c>
      <c r="L15" s="19"/>
      <c r="M15" s="4" t="s">
        <v>3</v>
      </c>
      <c r="N15" s="19"/>
      <c r="O15" s="4" t="s">
        <v>3</v>
      </c>
      <c r="P15" s="19"/>
      <c r="Q15" s="4" t="s">
        <v>3</v>
      </c>
      <c r="R15" s="19"/>
      <c r="S15" s="4" t="s">
        <v>3</v>
      </c>
      <c r="T15" s="19"/>
      <c r="U15" s="4" t="s">
        <v>3</v>
      </c>
      <c r="V15" s="19"/>
      <c r="W15" s="4" t="s">
        <v>3</v>
      </c>
      <c r="X15" s="19"/>
      <c r="Y15" s="4" t="s">
        <v>3</v>
      </c>
      <c r="Z15" s="19"/>
      <c r="AA15" s="4" t="s">
        <v>3</v>
      </c>
      <c r="AB15" s="19"/>
      <c r="AC15" s="4" t="s">
        <v>3</v>
      </c>
      <c r="AD15" s="19"/>
      <c r="AE15" s="4" t="s">
        <v>3</v>
      </c>
      <c r="AF15" s="19"/>
      <c r="AG15" s="4" t="s">
        <v>3</v>
      </c>
      <c r="AH15" s="19"/>
      <c r="AI15" s="4" t="s">
        <v>3</v>
      </c>
      <c r="AJ15" s="19"/>
      <c r="AK15" s="4" t="s">
        <v>3</v>
      </c>
      <c r="AL15" s="19"/>
      <c r="AM15" s="4" t="s">
        <v>3</v>
      </c>
      <c r="AN15" s="19"/>
      <c r="AO15" s="4" t="s">
        <v>3</v>
      </c>
      <c r="AP15" s="19"/>
      <c r="AQ15" s="4" t="s">
        <v>3</v>
      </c>
      <c r="AR15" s="19"/>
      <c r="AS15" s="4" t="s">
        <v>3</v>
      </c>
      <c r="AT15" s="19"/>
      <c r="AU15" s="4" t="s">
        <v>3</v>
      </c>
      <c r="AV15" s="19"/>
      <c r="AW15" s="4" t="s">
        <v>3</v>
      </c>
      <c r="AX15" s="19"/>
      <c r="AY15" s="4" t="s">
        <v>3</v>
      </c>
      <c r="AZ15" s="19"/>
      <c r="BA15" s="4" t="s">
        <v>3</v>
      </c>
      <c r="BB15" s="19"/>
      <c r="BC15" s="4" t="s">
        <v>3</v>
      </c>
      <c r="BD15" s="19"/>
      <c r="BE15" s="4" t="s">
        <v>3</v>
      </c>
      <c r="BF15" s="19"/>
      <c r="BG15" s="4" t="s">
        <v>3</v>
      </c>
      <c r="BH15" s="19"/>
      <c r="BI15" s="4" t="s">
        <v>3</v>
      </c>
      <c r="BK15" s="57" t="s">
        <v>7</v>
      </c>
      <c r="BL15" s="30">
        <f t="shared" si="16"/>
        <v>2</v>
      </c>
      <c r="BM15" s="21">
        <f t="shared" si="17"/>
        <v>7</v>
      </c>
      <c r="BN15" s="22" t="str">
        <f t="shared" si="18"/>
        <v>–</v>
      </c>
      <c r="BO15" s="23">
        <f t="shared" si="19"/>
        <v>8</v>
      </c>
      <c r="BP15" s="24" t="str">
        <f t="shared" si="20"/>
        <v/>
      </c>
      <c r="BQ15" s="6" t="s">
        <v>3</v>
      </c>
      <c r="BR15" s="26" t="str">
        <f t="shared" si="21"/>
        <v/>
      </c>
      <c r="BS15" s="37">
        <f t="shared" si="22"/>
        <v>7.5</v>
      </c>
      <c r="BT15" s="28" t="s">
        <v>3</v>
      </c>
      <c r="BU15" s="32">
        <f t="shared" si="23"/>
        <v>0.70710678118654757</v>
      </c>
      <c r="BV15" s="29" t="s">
        <v>3</v>
      </c>
    </row>
    <row r="16" spans="1:74" ht="16.5" customHeight="1" x14ac:dyDescent="0.2">
      <c r="A16" s="15" t="s">
        <v>103</v>
      </c>
      <c r="B16" s="17"/>
      <c r="C16" s="3"/>
      <c r="D16" s="17"/>
      <c r="E16" s="3"/>
      <c r="F16" s="17"/>
      <c r="G16" s="3"/>
      <c r="H16" s="17"/>
      <c r="I16" s="3"/>
      <c r="J16" s="17"/>
      <c r="K16" s="3"/>
      <c r="L16" s="17"/>
      <c r="M16" s="3"/>
      <c r="N16" s="17"/>
      <c r="O16" s="3"/>
      <c r="P16" s="17"/>
      <c r="Q16" s="3"/>
      <c r="R16" s="17"/>
      <c r="S16" s="3"/>
      <c r="T16" s="17"/>
      <c r="U16" s="3"/>
      <c r="V16" s="17"/>
      <c r="W16" s="3"/>
      <c r="X16" s="17"/>
      <c r="Y16" s="3"/>
      <c r="Z16" s="17"/>
      <c r="AA16" s="3"/>
      <c r="AB16" s="17"/>
      <c r="AC16" s="3"/>
      <c r="AD16" s="17"/>
      <c r="AE16" s="3"/>
      <c r="AF16" s="17"/>
      <c r="AG16" s="3"/>
      <c r="AH16" s="17"/>
      <c r="AI16" s="3"/>
      <c r="AJ16" s="17"/>
      <c r="AK16" s="3"/>
      <c r="AL16" s="17"/>
      <c r="AM16" s="3"/>
      <c r="AN16" s="17"/>
      <c r="AO16" s="3"/>
      <c r="AP16" s="17"/>
      <c r="AQ16" s="3"/>
      <c r="AR16" s="17"/>
      <c r="AS16" s="3"/>
      <c r="AT16" s="17"/>
      <c r="AU16" s="3"/>
      <c r="AV16" s="17"/>
      <c r="AW16" s="3"/>
      <c r="AX16" s="17"/>
      <c r="AY16" s="3"/>
      <c r="AZ16" s="17"/>
      <c r="BA16" s="3"/>
      <c r="BB16" s="17"/>
      <c r="BC16" s="3"/>
      <c r="BD16" s="17"/>
      <c r="BE16" s="3"/>
      <c r="BF16" s="17"/>
      <c r="BG16" s="3"/>
      <c r="BH16" s="17"/>
      <c r="BI16" s="3"/>
      <c r="BK16" s="56" t="s">
        <v>15</v>
      </c>
      <c r="BL16" s="30"/>
      <c r="BM16" s="31"/>
      <c r="BN16" s="32"/>
      <c r="BO16" s="33"/>
      <c r="BP16" s="34"/>
      <c r="BQ16" s="35"/>
      <c r="BR16" s="36"/>
      <c r="BS16" s="37"/>
      <c r="BT16" s="38"/>
      <c r="BU16" s="32"/>
      <c r="BV16" s="39"/>
    </row>
    <row r="17" spans="1:74" ht="16.5" customHeight="1" x14ac:dyDescent="0.2">
      <c r="A17" s="10" t="s">
        <v>29</v>
      </c>
      <c r="B17" s="19">
        <v>11.3</v>
      </c>
      <c r="C17" s="4">
        <f>IF(AND((B17&gt;0),(B$4&gt;0)),(B17/B$4*100),"")</f>
        <v>29.503916449086166</v>
      </c>
      <c r="D17" s="19">
        <v>9.6</v>
      </c>
      <c r="E17" s="4">
        <f>IF(AND((D17&gt;0),(D$4&gt;0)),(D17/D$4*100),"")</f>
        <v>26.815642458100559</v>
      </c>
      <c r="F17" s="19"/>
      <c r="G17" s="4" t="str">
        <f>IF(AND((F17&gt;0),(F$4&gt;0)),(F17/F$4*100),"")</f>
        <v/>
      </c>
      <c r="H17" s="19"/>
      <c r="I17" s="4" t="str">
        <f>IF(AND((H17&gt;0),(H$4&gt;0)),(H17/H$4*100),"")</f>
        <v/>
      </c>
      <c r="J17" s="19"/>
      <c r="K17" s="4" t="str">
        <f>IF(AND((J17&gt;0),(J$4&gt;0)),(J17/J$4*100),"")</f>
        <v/>
      </c>
      <c r="L17" s="19"/>
      <c r="M17" s="4" t="str">
        <f>IF(AND((L17&gt;0),(L$4&gt;0)),(L17/L$4*100),"")</f>
        <v/>
      </c>
      <c r="N17" s="19"/>
      <c r="O17" s="4" t="str">
        <f>IF(AND((N17&gt;0),(N$4&gt;0)),(N17/N$4*100),"")</f>
        <v/>
      </c>
      <c r="P17" s="19"/>
      <c r="Q17" s="4" t="str">
        <f>IF(AND((P17&gt;0),(P$4&gt;0)),(P17/P$4*100),"")</f>
        <v/>
      </c>
      <c r="R17" s="19"/>
      <c r="S17" s="4" t="str">
        <f>IF(AND((R17&gt;0),(R$4&gt;0)),(R17/R$4*100),"")</f>
        <v/>
      </c>
      <c r="T17" s="19"/>
      <c r="U17" s="4" t="str">
        <f>IF(AND((T17&gt;0),(T$4&gt;0)),(T17/T$4*100),"")</f>
        <v/>
      </c>
      <c r="V17" s="19"/>
      <c r="W17" s="4" t="str">
        <f>IF(AND((V17&gt;0),(V$4&gt;0)),(V17/V$4*100),"")</f>
        <v/>
      </c>
      <c r="X17" s="19"/>
      <c r="Y17" s="4" t="str">
        <f>IF(AND((X17&gt;0),(X$4&gt;0)),(X17/X$4*100),"")</f>
        <v/>
      </c>
      <c r="Z17" s="19"/>
      <c r="AA17" s="4" t="str">
        <f>IF(AND((Z17&gt;0),(Z$4&gt;0)),(Z17/Z$4*100),"")</f>
        <v/>
      </c>
      <c r="AB17" s="19"/>
      <c r="AC17" s="4" t="str">
        <f>IF(AND((AB17&gt;0),(AB$4&gt;0)),(AB17/AB$4*100),"")</f>
        <v/>
      </c>
      <c r="AD17" s="19"/>
      <c r="AE17" s="4" t="str">
        <f t="shared" ref="AE17:AE18" si="87">IF(AND((AD17&gt;0),(AD$4&gt;0)),(AD17/AD$4*100),"")</f>
        <v/>
      </c>
      <c r="AF17" s="19"/>
      <c r="AG17" s="4" t="str">
        <f t="shared" ref="AG17:AG18" si="88">IF(AND((AF17&gt;0),(AF$4&gt;0)),(AF17/AF$4*100),"")</f>
        <v/>
      </c>
      <c r="AH17" s="19"/>
      <c r="AI17" s="4" t="str">
        <f t="shared" ref="AI17:AI18" si="89">IF(AND((AH17&gt;0),(AH$4&gt;0)),(AH17/AH$4*100),"")</f>
        <v/>
      </c>
      <c r="AJ17" s="19"/>
      <c r="AK17" s="4" t="str">
        <f t="shared" ref="AK17:AK18" si="90">IF(AND((AJ17&gt;0),(AJ$4&gt;0)),(AJ17/AJ$4*100),"")</f>
        <v/>
      </c>
      <c r="AL17" s="19"/>
      <c r="AM17" s="4" t="str">
        <f t="shared" ref="AM17:AM18" si="91">IF(AND((AL17&gt;0),(AL$4&gt;0)),(AL17/AL$4*100),"")</f>
        <v/>
      </c>
      <c r="AN17" s="19"/>
      <c r="AO17" s="4" t="str">
        <f t="shared" ref="AO17:AO18" si="92">IF(AND((AN17&gt;0),(AN$4&gt;0)),(AN17/AN$4*100),"")</f>
        <v/>
      </c>
      <c r="AP17" s="19"/>
      <c r="AQ17" s="4" t="str">
        <f t="shared" ref="AQ17:AQ18" si="93">IF(AND((AP17&gt;0),(AP$4&gt;0)),(AP17/AP$4*100),"")</f>
        <v/>
      </c>
      <c r="AR17" s="19"/>
      <c r="AS17" s="4" t="str">
        <f t="shared" ref="AS17:AS18" si="94">IF(AND((AR17&gt;0),(AR$4&gt;0)),(AR17/AR$4*100),"")</f>
        <v/>
      </c>
      <c r="AT17" s="19"/>
      <c r="AU17" s="4" t="str">
        <f t="shared" ref="AU17:AU18" si="95">IF(AND((AT17&gt;0),(AT$4&gt;0)),(AT17/AT$4*100),"")</f>
        <v/>
      </c>
      <c r="AV17" s="19"/>
      <c r="AW17" s="4" t="str">
        <f t="shared" ref="AW17:AW18" si="96">IF(AND((AV17&gt;0),(AV$4&gt;0)),(AV17/AV$4*100),"")</f>
        <v/>
      </c>
      <c r="AX17" s="19"/>
      <c r="AY17" s="4" t="str">
        <f t="shared" ref="AY17:AY18" si="97">IF(AND((AX17&gt;0),(AX$4&gt;0)),(AX17/AX$4*100),"")</f>
        <v/>
      </c>
      <c r="AZ17" s="19"/>
      <c r="BA17" s="4" t="str">
        <f t="shared" ref="BA17:BA18" si="98">IF(AND((AZ17&gt;0),(AZ$4&gt;0)),(AZ17/AZ$4*100),"")</f>
        <v/>
      </c>
      <c r="BB17" s="19"/>
      <c r="BC17" s="4" t="str">
        <f t="shared" ref="BC17:BC18" si="99">IF(AND((BB17&gt;0),(BB$4&gt;0)),(BB17/BB$4*100),"")</f>
        <v/>
      </c>
      <c r="BD17" s="19"/>
      <c r="BE17" s="4" t="str">
        <f t="shared" ref="BE17:BE18" si="100">IF(AND((BD17&gt;0),(BD$4&gt;0)),(BD17/BD$4*100),"")</f>
        <v/>
      </c>
      <c r="BF17" s="19"/>
      <c r="BG17" s="4" t="str">
        <f t="shared" ref="BG17:BG18" si="101">IF(AND((BF17&gt;0),(BF$4&gt;0)),(BF17/BF$4*100),"")</f>
        <v/>
      </c>
      <c r="BH17" s="19"/>
      <c r="BI17" s="4" t="str">
        <f t="shared" ref="BI17:BI18" si="102">IF(AND((BH17&gt;0),(BH$4&gt;0)),(BH17/BH$4*100),"")</f>
        <v/>
      </c>
      <c r="BK17" s="57" t="s">
        <v>29</v>
      </c>
      <c r="BL17" s="30">
        <f t="shared" si="16"/>
        <v>2</v>
      </c>
      <c r="BM17" s="31">
        <f t="shared" si="17"/>
        <v>9.6</v>
      </c>
      <c r="BN17" s="32" t="str">
        <f t="shared" si="18"/>
        <v>–</v>
      </c>
      <c r="BO17" s="33">
        <f t="shared" si="19"/>
        <v>11.3</v>
      </c>
      <c r="BP17" s="34">
        <f t="shared" si="20"/>
        <v>26.815642458100559</v>
      </c>
      <c r="BQ17" s="35" t="str">
        <f t="shared" si="40"/>
        <v>–</v>
      </c>
      <c r="BR17" s="36">
        <f t="shared" si="21"/>
        <v>29.503916449086166</v>
      </c>
      <c r="BS17" s="37">
        <f t="shared" si="22"/>
        <v>10.45</v>
      </c>
      <c r="BT17" s="38">
        <f t="shared" si="22"/>
        <v>28.159779453593362</v>
      </c>
      <c r="BU17" s="32">
        <f t="shared" si="23"/>
        <v>1.2020815280171315</v>
      </c>
      <c r="BV17" s="39">
        <f t="shared" si="23"/>
        <v>1.9008967687133465</v>
      </c>
    </row>
    <row r="18" spans="1:74" ht="16.5" customHeight="1" x14ac:dyDescent="0.2">
      <c r="A18" s="10" t="s">
        <v>30</v>
      </c>
      <c r="B18" s="19">
        <v>1.6</v>
      </c>
      <c r="C18" s="4">
        <f>IF(AND((B18&gt;0),(B$4&gt;0)),(B18/B$4*100),"")</f>
        <v>4.1775456919060057</v>
      </c>
      <c r="D18" s="19">
        <v>2</v>
      </c>
      <c r="E18" s="4">
        <f>IF(AND((D18&gt;0),(D$4&gt;0)),(D18/D$4*100),"")</f>
        <v>5.5865921787709505</v>
      </c>
      <c r="F18" s="19"/>
      <c r="G18" s="4" t="str">
        <f>IF(AND((F18&gt;0),(F$4&gt;0)),(F18/F$4*100),"")</f>
        <v/>
      </c>
      <c r="H18" s="19"/>
      <c r="I18" s="4" t="str">
        <f>IF(AND((H18&gt;0),(H$4&gt;0)),(H18/H$4*100),"")</f>
        <v/>
      </c>
      <c r="J18" s="19"/>
      <c r="K18" s="4" t="str">
        <f>IF(AND((J18&gt;0),(J$4&gt;0)),(J18/J$4*100),"")</f>
        <v/>
      </c>
      <c r="L18" s="19"/>
      <c r="M18" s="4" t="str">
        <f>IF(AND((L18&gt;0),(L$4&gt;0)),(L18/L$4*100),"")</f>
        <v/>
      </c>
      <c r="N18" s="19"/>
      <c r="O18" s="4" t="str">
        <f>IF(AND((N18&gt;0),(N$4&gt;0)),(N18/N$4*100),"")</f>
        <v/>
      </c>
      <c r="P18" s="19"/>
      <c r="Q18" s="4" t="str">
        <f>IF(AND((P18&gt;0),(P$4&gt;0)),(P18/P$4*100),"")</f>
        <v/>
      </c>
      <c r="R18" s="19"/>
      <c r="S18" s="4" t="str">
        <f>IF(AND((R18&gt;0),(R$4&gt;0)),(R18/R$4*100),"")</f>
        <v/>
      </c>
      <c r="T18" s="19"/>
      <c r="U18" s="4" t="str">
        <f>IF(AND((T18&gt;0),(T$4&gt;0)),(T18/T$4*100),"")</f>
        <v/>
      </c>
      <c r="V18" s="19"/>
      <c r="W18" s="4" t="str">
        <f>IF(AND((V18&gt;0),(V$4&gt;0)),(V18/V$4*100),"")</f>
        <v/>
      </c>
      <c r="X18" s="19"/>
      <c r="Y18" s="4" t="str">
        <f>IF(AND((X18&gt;0),(X$4&gt;0)),(X18/X$4*100),"")</f>
        <v/>
      </c>
      <c r="Z18" s="19"/>
      <c r="AA18" s="4" t="str">
        <f>IF(AND((Z18&gt;0),(Z$4&gt;0)),(Z18/Z$4*100),"")</f>
        <v/>
      </c>
      <c r="AB18" s="19"/>
      <c r="AC18" s="4" t="str">
        <f>IF(AND((AB18&gt;0),(AB$4&gt;0)),(AB18/AB$4*100),"")</f>
        <v/>
      </c>
      <c r="AD18" s="19"/>
      <c r="AE18" s="4" t="str">
        <f t="shared" si="87"/>
        <v/>
      </c>
      <c r="AF18" s="19"/>
      <c r="AG18" s="4" t="str">
        <f t="shared" si="88"/>
        <v/>
      </c>
      <c r="AH18" s="19"/>
      <c r="AI18" s="4" t="str">
        <f t="shared" si="89"/>
        <v/>
      </c>
      <c r="AJ18" s="19"/>
      <c r="AK18" s="4" t="str">
        <f t="shared" si="90"/>
        <v/>
      </c>
      <c r="AL18" s="19"/>
      <c r="AM18" s="4" t="str">
        <f t="shared" si="91"/>
        <v/>
      </c>
      <c r="AN18" s="19"/>
      <c r="AO18" s="4" t="str">
        <f t="shared" si="92"/>
        <v/>
      </c>
      <c r="AP18" s="19"/>
      <c r="AQ18" s="4" t="str">
        <f t="shared" si="93"/>
        <v/>
      </c>
      <c r="AR18" s="19"/>
      <c r="AS18" s="4" t="str">
        <f t="shared" si="94"/>
        <v/>
      </c>
      <c r="AT18" s="19"/>
      <c r="AU18" s="4" t="str">
        <f t="shared" si="95"/>
        <v/>
      </c>
      <c r="AV18" s="19"/>
      <c r="AW18" s="4" t="str">
        <f t="shared" si="96"/>
        <v/>
      </c>
      <c r="AX18" s="19"/>
      <c r="AY18" s="4" t="str">
        <f t="shared" si="97"/>
        <v/>
      </c>
      <c r="AZ18" s="19"/>
      <c r="BA18" s="4" t="str">
        <f t="shared" si="98"/>
        <v/>
      </c>
      <c r="BB18" s="19"/>
      <c r="BC18" s="4" t="str">
        <f t="shared" si="99"/>
        <v/>
      </c>
      <c r="BD18" s="19"/>
      <c r="BE18" s="4" t="str">
        <f t="shared" si="100"/>
        <v/>
      </c>
      <c r="BF18" s="19"/>
      <c r="BG18" s="4" t="str">
        <f t="shared" si="101"/>
        <v/>
      </c>
      <c r="BH18" s="19"/>
      <c r="BI18" s="4" t="str">
        <f t="shared" si="102"/>
        <v/>
      </c>
      <c r="BK18" s="57" t="s">
        <v>30</v>
      </c>
      <c r="BL18" s="30">
        <f t="shared" si="16"/>
        <v>2</v>
      </c>
      <c r="BM18" s="31">
        <f t="shared" si="17"/>
        <v>1.6</v>
      </c>
      <c r="BN18" s="32" t="str">
        <f t="shared" si="18"/>
        <v>–</v>
      </c>
      <c r="BO18" s="33">
        <f t="shared" si="19"/>
        <v>2</v>
      </c>
      <c r="BP18" s="34">
        <f t="shared" si="20"/>
        <v>4.1775456919060057</v>
      </c>
      <c r="BQ18" s="35" t="str">
        <f t="shared" si="40"/>
        <v>–</v>
      </c>
      <c r="BR18" s="36">
        <f t="shared" si="21"/>
        <v>5.5865921787709505</v>
      </c>
      <c r="BS18" s="37">
        <f t="shared" si="22"/>
        <v>1.8</v>
      </c>
      <c r="BT18" s="38">
        <f t="shared" si="22"/>
        <v>4.8820689353384781</v>
      </c>
      <c r="BU18" s="32">
        <f t="shared" si="23"/>
        <v>0.28284271247461912</v>
      </c>
      <c r="BV18" s="39">
        <f t="shared" si="23"/>
        <v>0.99634632586928495</v>
      </c>
    </row>
    <row r="19" spans="1:74" ht="16.5" customHeight="1" x14ac:dyDescent="0.2">
      <c r="A19" s="10" t="s">
        <v>107</v>
      </c>
      <c r="B19" s="68">
        <f>IF(AND((B18&gt;0),(B17&gt;0)),(B18/B17),"")</f>
        <v>0.1415929203539823</v>
      </c>
      <c r="C19" s="4" t="s">
        <v>3</v>
      </c>
      <c r="D19" s="68">
        <f>IF(AND((D18&gt;0),(D17&gt;0)),(D18/D17),"")</f>
        <v>0.20833333333333334</v>
      </c>
      <c r="E19" s="4" t="s">
        <v>3</v>
      </c>
      <c r="F19" s="68" t="str">
        <f>IF(AND((F18&gt;0),(F17&gt;0)),(F18/F17),"")</f>
        <v/>
      </c>
      <c r="G19" s="4" t="s">
        <v>3</v>
      </c>
      <c r="H19" s="68" t="str">
        <f>IF(AND((H18&gt;0),(H17&gt;0)),(H18/H17),"")</f>
        <v/>
      </c>
      <c r="I19" s="4" t="s">
        <v>3</v>
      </c>
      <c r="J19" s="68" t="str">
        <f>IF(AND((J18&gt;0),(J17&gt;0)),(J18/J17),"")</f>
        <v/>
      </c>
      <c r="K19" s="4" t="s">
        <v>3</v>
      </c>
      <c r="L19" s="68" t="str">
        <f>IF(AND((L18&gt;0),(L17&gt;0)),(L18/L17),"")</f>
        <v/>
      </c>
      <c r="M19" s="4" t="s">
        <v>3</v>
      </c>
      <c r="N19" s="68" t="str">
        <f>IF(AND((N18&gt;0),(N17&gt;0)),(N18/N17),"")</f>
        <v/>
      </c>
      <c r="O19" s="4" t="s">
        <v>3</v>
      </c>
      <c r="P19" s="68" t="str">
        <f>IF(AND((P18&gt;0),(P17&gt;0)),(P18/P17),"")</f>
        <v/>
      </c>
      <c r="Q19" s="4" t="s">
        <v>3</v>
      </c>
      <c r="R19" s="68" t="str">
        <f>IF(AND((R18&gt;0),(R17&gt;0)),(R18/R17),"")</f>
        <v/>
      </c>
      <c r="S19" s="4" t="s">
        <v>3</v>
      </c>
      <c r="T19" s="68" t="str">
        <f>IF(AND((T18&gt;0),(T17&gt;0)),(T18/T17),"")</f>
        <v/>
      </c>
      <c r="U19" s="4" t="s">
        <v>3</v>
      </c>
      <c r="V19" s="68" t="str">
        <f>IF(AND((V18&gt;0),(V17&gt;0)),(V18/V17),"")</f>
        <v/>
      </c>
      <c r="W19" s="4" t="s">
        <v>3</v>
      </c>
      <c r="X19" s="68" t="str">
        <f>IF(AND((X18&gt;0),(X17&gt;0)),(X18/X17),"")</f>
        <v/>
      </c>
      <c r="Y19" s="4" t="s">
        <v>3</v>
      </c>
      <c r="Z19" s="68" t="str">
        <f>IF(AND((Z18&gt;0),(Z17&gt;0)),(Z18/Z17),"")</f>
        <v/>
      </c>
      <c r="AA19" s="4" t="s">
        <v>3</v>
      </c>
      <c r="AB19" s="68" t="str">
        <f>IF(AND((AB18&gt;0),(AB17&gt;0)),(AB18/AB17),"")</f>
        <v/>
      </c>
      <c r="AC19" s="4" t="s">
        <v>3</v>
      </c>
      <c r="AD19" s="68" t="str">
        <f t="shared" ref="AD19" si="103">IF(AND((AD18&gt;0),(AD17&gt;0)),(AD18/AD17),"")</f>
        <v/>
      </c>
      <c r="AE19" s="4" t="s">
        <v>3</v>
      </c>
      <c r="AF19" s="68" t="str">
        <f t="shared" ref="AF19" si="104">IF(AND((AF18&gt;0),(AF17&gt;0)),(AF18/AF17),"")</f>
        <v/>
      </c>
      <c r="AG19" s="4" t="s">
        <v>3</v>
      </c>
      <c r="AH19" s="68" t="str">
        <f t="shared" ref="AH19" si="105">IF(AND((AH18&gt;0),(AH17&gt;0)),(AH18/AH17),"")</f>
        <v/>
      </c>
      <c r="AI19" s="4" t="s">
        <v>3</v>
      </c>
      <c r="AJ19" s="68" t="str">
        <f t="shared" ref="AJ19" si="106">IF(AND((AJ18&gt;0),(AJ17&gt;0)),(AJ18/AJ17),"")</f>
        <v/>
      </c>
      <c r="AK19" s="4" t="s">
        <v>3</v>
      </c>
      <c r="AL19" s="68" t="str">
        <f t="shared" ref="AL19" si="107">IF(AND((AL18&gt;0),(AL17&gt;0)),(AL18/AL17),"")</f>
        <v/>
      </c>
      <c r="AM19" s="4" t="s">
        <v>3</v>
      </c>
      <c r="AN19" s="68" t="str">
        <f t="shared" ref="AN19" si="108">IF(AND((AN18&gt;0),(AN17&gt;0)),(AN18/AN17),"")</f>
        <v/>
      </c>
      <c r="AO19" s="4" t="s">
        <v>3</v>
      </c>
      <c r="AP19" s="68" t="str">
        <f t="shared" ref="AP19" si="109">IF(AND((AP18&gt;0),(AP17&gt;0)),(AP18/AP17),"")</f>
        <v/>
      </c>
      <c r="AQ19" s="4" t="s">
        <v>3</v>
      </c>
      <c r="AR19" s="68" t="str">
        <f t="shared" ref="AR19" si="110">IF(AND((AR18&gt;0),(AR17&gt;0)),(AR18/AR17),"")</f>
        <v/>
      </c>
      <c r="AS19" s="4" t="s">
        <v>3</v>
      </c>
      <c r="AT19" s="68" t="str">
        <f t="shared" ref="AT19" si="111">IF(AND((AT18&gt;0),(AT17&gt;0)),(AT18/AT17),"")</f>
        <v/>
      </c>
      <c r="AU19" s="4" t="s">
        <v>3</v>
      </c>
      <c r="AV19" s="68" t="str">
        <f t="shared" ref="AV19" si="112">IF(AND((AV18&gt;0),(AV17&gt;0)),(AV18/AV17),"")</f>
        <v/>
      </c>
      <c r="AW19" s="4" t="s">
        <v>3</v>
      </c>
      <c r="AX19" s="68" t="str">
        <f t="shared" ref="AX19" si="113">IF(AND((AX18&gt;0),(AX17&gt;0)),(AX18/AX17),"")</f>
        <v/>
      </c>
      <c r="AY19" s="4" t="s">
        <v>3</v>
      </c>
      <c r="AZ19" s="68" t="str">
        <f t="shared" ref="AZ19" si="114">IF(AND((AZ18&gt;0),(AZ17&gt;0)),(AZ18/AZ17),"")</f>
        <v/>
      </c>
      <c r="BA19" s="4" t="s">
        <v>3</v>
      </c>
      <c r="BB19" s="68" t="str">
        <f t="shared" ref="BB19" si="115">IF(AND((BB18&gt;0),(BB17&gt;0)),(BB18/BB17),"")</f>
        <v/>
      </c>
      <c r="BC19" s="4" t="s">
        <v>3</v>
      </c>
      <c r="BD19" s="68" t="str">
        <f t="shared" ref="BD19" si="116">IF(AND((BD18&gt;0),(BD17&gt;0)),(BD18/BD17),"")</f>
        <v/>
      </c>
      <c r="BE19" s="4" t="s">
        <v>3</v>
      </c>
      <c r="BF19" s="68" t="str">
        <f t="shared" ref="BF19" si="117">IF(AND((BF18&gt;0),(BF17&gt;0)),(BF18/BF17),"")</f>
        <v/>
      </c>
      <c r="BG19" s="4" t="s">
        <v>3</v>
      </c>
      <c r="BH19" s="68" t="str">
        <f t="shared" ref="BH19" si="118">IF(AND((BH18&gt;0),(BH17&gt;0)),(BH18/BH17),"")</f>
        <v/>
      </c>
      <c r="BI19" s="4" t="s">
        <v>3</v>
      </c>
      <c r="BK19" s="57" t="s">
        <v>31</v>
      </c>
      <c r="BL19" s="30">
        <f t="shared" si="16"/>
        <v>2</v>
      </c>
      <c r="BM19" s="40">
        <f t="shared" si="17"/>
        <v>0.1415929203539823</v>
      </c>
      <c r="BN19" s="22" t="str">
        <f t="shared" si="18"/>
        <v>–</v>
      </c>
      <c r="BO19" s="41">
        <f t="shared" si="19"/>
        <v>0.20833333333333334</v>
      </c>
      <c r="BP19" s="24" t="str">
        <f t="shared" si="20"/>
        <v/>
      </c>
      <c r="BQ19" s="6" t="s">
        <v>3</v>
      </c>
      <c r="BR19" s="26" t="str">
        <f t="shared" si="21"/>
        <v/>
      </c>
      <c r="BS19" s="42">
        <f t="shared" si="22"/>
        <v>0.17496312684365783</v>
      </c>
      <c r="BT19" s="28" t="s">
        <v>3</v>
      </c>
      <c r="BU19" s="43">
        <f t="shared" si="23"/>
        <v>4.7192598596889783E-2</v>
      </c>
      <c r="BV19" s="29" t="s">
        <v>3</v>
      </c>
    </row>
    <row r="20" spans="1:74" ht="16.5" customHeight="1" x14ac:dyDescent="0.2">
      <c r="A20" s="15" t="s">
        <v>104</v>
      </c>
      <c r="B20" s="17"/>
      <c r="C20" s="3"/>
      <c r="D20" s="17"/>
      <c r="E20" s="3"/>
      <c r="F20" s="17"/>
      <c r="G20" s="3"/>
      <c r="H20" s="17"/>
      <c r="I20" s="3"/>
      <c r="J20" s="17"/>
      <c r="K20" s="3"/>
      <c r="L20" s="17"/>
      <c r="M20" s="3"/>
      <c r="N20" s="17"/>
      <c r="O20" s="3"/>
      <c r="P20" s="17"/>
      <c r="Q20" s="3"/>
      <c r="R20" s="17"/>
      <c r="S20" s="3"/>
      <c r="T20" s="17"/>
      <c r="U20" s="3"/>
      <c r="V20" s="17"/>
      <c r="W20" s="3"/>
      <c r="X20" s="17"/>
      <c r="Y20" s="3"/>
      <c r="Z20" s="17"/>
      <c r="AA20" s="3"/>
      <c r="AB20" s="17"/>
      <c r="AC20" s="3"/>
      <c r="AD20" s="17"/>
      <c r="AE20" s="3"/>
      <c r="AF20" s="17"/>
      <c r="AG20" s="3"/>
      <c r="AH20" s="17"/>
      <c r="AI20" s="3"/>
      <c r="AJ20" s="17"/>
      <c r="AK20" s="3"/>
      <c r="AL20" s="17"/>
      <c r="AM20" s="3"/>
      <c r="AN20" s="17"/>
      <c r="AO20" s="3"/>
      <c r="AP20" s="17"/>
      <c r="AQ20" s="3"/>
      <c r="AR20" s="17"/>
      <c r="AS20" s="3"/>
      <c r="AT20" s="17"/>
      <c r="AU20" s="3"/>
      <c r="AV20" s="17"/>
      <c r="AW20" s="3"/>
      <c r="AX20" s="17"/>
      <c r="AY20" s="3"/>
      <c r="AZ20" s="17"/>
      <c r="BA20" s="3"/>
      <c r="BB20" s="17"/>
      <c r="BC20" s="3"/>
      <c r="BD20" s="17"/>
      <c r="BE20" s="3"/>
      <c r="BF20" s="17"/>
      <c r="BG20" s="3"/>
      <c r="BH20" s="17"/>
      <c r="BI20" s="3"/>
      <c r="BK20" s="56" t="s">
        <v>16</v>
      </c>
      <c r="BL20" s="30"/>
      <c r="BM20" s="21"/>
      <c r="BN20" s="22"/>
      <c r="BO20" s="23"/>
      <c r="BP20" s="24"/>
      <c r="BQ20" s="25"/>
      <c r="BR20" s="26"/>
      <c r="BS20" s="27"/>
      <c r="BT20" s="28"/>
      <c r="BU20" s="22"/>
      <c r="BV20" s="29"/>
    </row>
    <row r="21" spans="1:74" ht="16.5" customHeight="1" x14ac:dyDescent="0.2">
      <c r="A21" s="10" t="s">
        <v>29</v>
      </c>
      <c r="B21" s="19">
        <v>10.199999999999999</v>
      </c>
      <c r="C21" s="4">
        <f>IF(AND((B21&gt;0),(B$4&gt;0)),(B21/B$4*100),"")</f>
        <v>26.631853785900784</v>
      </c>
      <c r="D21" s="19">
        <v>8.6</v>
      </c>
      <c r="E21" s="4">
        <f>IF(AND((D21&gt;0),(D$4&gt;0)),(D21/D$4*100),"")</f>
        <v>24.022346368715084</v>
      </c>
      <c r="F21" s="19"/>
      <c r="G21" s="4" t="str">
        <f>IF(AND((F21&gt;0),(F$4&gt;0)),(F21/F$4*100),"")</f>
        <v/>
      </c>
      <c r="H21" s="19"/>
      <c r="I21" s="4" t="str">
        <f>IF(AND((H21&gt;0),(H$4&gt;0)),(H21/H$4*100),"")</f>
        <v/>
      </c>
      <c r="J21" s="19"/>
      <c r="K21" s="4" t="str">
        <f>IF(AND((J21&gt;0),(J$4&gt;0)),(J21/J$4*100),"")</f>
        <v/>
      </c>
      <c r="L21" s="19"/>
      <c r="M21" s="4" t="str">
        <f>IF(AND((L21&gt;0),(L$4&gt;0)),(L21/L$4*100),"")</f>
        <v/>
      </c>
      <c r="N21" s="19"/>
      <c r="O21" s="4" t="str">
        <f>IF(AND((N21&gt;0),(N$4&gt;0)),(N21/N$4*100),"")</f>
        <v/>
      </c>
      <c r="P21" s="19"/>
      <c r="Q21" s="4" t="str">
        <f>IF(AND((P21&gt;0),(P$4&gt;0)),(P21/P$4*100),"")</f>
        <v/>
      </c>
      <c r="R21" s="19"/>
      <c r="S21" s="4" t="str">
        <f>IF(AND((R21&gt;0),(R$4&gt;0)),(R21/R$4*100),"")</f>
        <v/>
      </c>
      <c r="T21" s="19"/>
      <c r="U21" s="4" t="str">
        <f>IF(AND((T21&gt;0),(T$4&gt;0)),(T21/T$4*100),"")</f>
        <v/>
      </c>
      <c r="V21" s="19"/>
      <c r="W21" s="4" t="str">
        <f>IF(AND((V21&gt;0),(V$4&gt;0)),(V21/V$4*100),"")</f>
        <v/>
      </c>
      <c r="X21" s="19"/>
      <c r="Y21" s="4" t="str">
        <f>IF(AND((X21&gt;0),(X$4&gt;0)),(X21/X$4*100),"")</f>
        <v/>
      </c>
      <c r="Z21" s="19"/>
      <c r="AA21" s="4" t="str">
        <f>IF(AND((Z21&gt;0),(Z$4&gt;0)),(Z21/Z$4*100),"")</f>
        <v/>
      </c>
      <c r="AB21" s="19"/>
      <c r="AC21" s="4" t="str">
        <f>IF(AND((AB21&gt;0),(AB$4&gt;0)),(AB21/AB$4*100),"")</f>
        <v/>
      </c>
      <c r="AD21" s="19"/>
      <c r="AE21" s="4" t="str">
        <f t="shared" ref="AE21:AE22" si="119">IF(AND((AD21&gt;0),(AD$4&gt;0)),(AD21/AD$4*100),"")</f>
        <v/>
      </c>
      <c r="AF21" s="19"/>
      <c r="AG21" s="4" t="str">
        <f t="shared" ref="AG21:AG22" si="120">IF(AND((AF21&gt;0),(AF$4&gt;0)),(AF21/AF$4*100),"")</f>
        <v/>
      </c>
      <c r="AH21" s="19"/>
      <c r="AI21" s="4" t="str">
        <f t="shared" ref="AI21:AI22" si="121">IF(AND((AH21&gt;0),(AH$4&gt;0)),(AH21/AH$4*100),"")</f>
        <v/>
      </c>
      <c r="AJ21" s="19"/>
      <c r="AK21" s="4" t="str">
        <f t="shared" ref="AK21:AK22" si="122">IF(AND((AJ21&gt;0),(AJ$4&gt;0)),(AJ21/AJ$4*100),"")</f>
        <v/>
      </c>
      <c r="AL21" s="19"/>
      <c r="AM21" s="4" t="str">
        <f t="shared" ref="AM21:AM22" si="123">IF(AND((AL21&gt;0),(AL$4&gt;0)),(AL21/AL$4*100),"")</f>
        <v/>
      </c>
      <c r="AN21" s="19"/>
      <c r="AO21" s="4" t="str">
        <f t="shared" ref="AO21:AO22" si="124">IF(AND((AN21&gt;0),(AN$4&gt;0)),(AN21/AN$4*100),"")</f>
        <v/>
      </c>
      <c r="AP21" s="19"/>
      <c r="AQ21" s="4" t="str">
        <f t="shared" ref="AQ21:AQ22" si="125">IF(AND((AP21&gt;0),(AP$4&gt;0)),(AP21/AP$4*100),"")</f>
        <v/>
      </c>
      <c r="AR21" s="19"/>
      <c r="AS21" s="4" t="str">
        <f t="shared" ref="AS21:AS22" si="126">IF(AND((AR21&gt;0),(AR$4&gt;0)),(AR21/AR$4*100),"")</f>
        <v/>
      </c>
      <c r="AT21" s="19"/>
      <c r="AU21" s="4" t="str">
        <f t="shared" ref="AU21:AU22" si="127">IF(AND((AT21&gt;0),(AT$4&gt;0)),(AT21/AT$4*100),"")</f>
        <v/>
      </c>
      <c r="AV21" s="19"/>
      <c r="AW21" s="4" t="str">
        <f t="shared" ref="AW21:AW22" si="128">IF(AND((AV21&gt;0),(AV$4&gt;0)),(AV21/AV$4*100),"")</f>
        <v/>
      </c>
      <c r="AX21" s="19"/>
      <c r="AY21" s="4" t="str">
        <f t="shared" ref="AY21:AY22" si="129">IF(AND((AX21&gt;0),(AX$4&gt;0)),(AX21/AX$4*100),"")</f>
        <v/>
      </c>
      <c r="AZ21" s="19"/>
      <c r="BA21" s="4" t="str">
        <f t="shared" ref="BA21:BA22" si="130">IF(AND((AZ21&gt;0),(AZ$4&gt;0)),(AZ21/AZ$4*100),"")</f>
        <v/>
      </c>
      <c r="BB21" s="19"/>
      <c r="BC21" s="4" t="str">
        <f t="shared" ref="BC21:BC22" si="131">IF(AND((BB21&gt;0),(BB$4&gt;0)),(BB21/BB$4*100),"")</f>
        <v/>
      </c>
      <c r="BD21" s="19"/>
      <c r="BE21" s="4" t="str">
        <f t="shared" ref="BE21:BE22" si="132">IF(AND((BD21&gt;0),(BD$4&gt;0)),(BD21/BD$4*100),"")</f>
        <v/>
      </c>
      <c r="BF21" s="19"/>
      <c r="BG21" s="4" t="str">
        <f t="shared" ref="BG21:BG22" si="133">IF(AND((BF21&gt;0),(BF$4&gt;0)),(BF21/BF$4*100),"")</f>
        <v/>
      </c>
      <c r="BH21" s="19"/>
      <c r="BI21" s="4" t="str">
        <f t="shared" ref="BI21:BI22" si="134">IF(AND((BH21&gt;0),(BH$4&gt;0)),(BH21/BH$4*100),"")</f>
        <v/>
      </c>
      <c r="BK21" s="57" t="s">
        <v>29</v>
      </c>
      <c r="BL21" s="30">
        <f t="shared" si="16"/>
        <v>2</v>
      </c>
      <c r="BM21" s="31">
        <f t="shared" si="17"/>
        <v>8.6</v>
      </c>
      <c r="BN21" s="32" t="str">
        <f t="shared" si="18"/>
        <v>–</v>
      </c>
      <c r="BO21" s="33">
        <f t="shared" si="19"/>
        <v>10.199999999999999</v>
      </c>
      <c r="BP21" s="34">
        <f t="shared" si="20"/>
        <v>24.022346368715084</v>
      </c>
      <c r="BQ21" s="35" t="str">
        <f t="shared" si="40"/>
        <v>–</v>
      </c>
      <c r="BR21" s="36">
        <f t="shared" si="21"/>
        <v>26.631853785900784</v>
      </c>
      <c r="BS21" s="37">
        <f t="shared" si="22"/>
        <v>9.3999999999999986</v>
      </c>
      <c r="BT21" s="38">
        <f t="shared" si="22"/>
        <v>25.327100077307932</v>
      </c>
      <c r="BU21" s="32">
        <f t="shared" si="23"/>
        <v>1.1313708498984758</v>
      </c>
      <c r="BV21" s="39">
        <f t="shared" si="23"/>
        <v>1.8452003902486016</v>
      </c>
    </row>
    <row r="22" spans="1:74" ht="16.5" customHeight="1" x14ac:dyDescent="0.2">
      <c r="A22" s="10" t="s">
        <v>30</v>
      </c>
      <c r="B22" s="19">
        <v>1.6</v>
      </c>
      <c r="C22" s="4">
        <f>IF(AND((B22&gt;0),(B$4&gt;0)),(B22/B$4*100),"")</f>
        <v>4.1775456919060057</v>
      </c>
      <c r="D22" s="19">
        <v>1.8</v>
      </c>
      <c r="E22" s="4">
        <f>IF(AND((D22&gt;0),(D$4&gt;0)),(D22/D$4*100),"")</f>
        <v>5.027932960893855</v>
      </c>
      <c r="F22" s="19"/>
      <c r="G22" s="4" t="str">
        <f>IF(AND((F22&gt;0),(F$4&gt;0)),(F22/F$4*100),"")</f>
        <v/>
      </c>
      <c r="H22" s="19"/>
      <c r="I22" s="4" t="str">
        <f>IF(AND((H22&gt;0),(H$4&gt;0)),(H22/H$4*100),"")</f>
        <v/>
      </c>
      <c r="J22" s="19"/>
      <c r="K22" s="4" t="str">
        <f>IF(AND((J22&gt;0),(J$4&gt;0)),(J22/J$4*100),"")</f>
        <v/>
      </c>
      <c r="L22" s="19"/>
      <c r="M22" s="4" t="str">
        <f>IF(AND((L22&gt;0),(L$4&gt;0)),(L22/L$4*100),"")</f>
        <v/>
      </c>
      <c r="N22" s="19"/>
      <c r="O22" s="4" t="str">
        <f>IF(AND((N22&gt;0),(N$4&gt;0)),(N22/N$4*100),"")</f>
        <v/>
      </c>
      <c r="P22" s="19"/>
      <c r="Q22" s="4" t="str">
        <f>IF(AND((P22&gt;0),(P$4&gt;0)),(P22/P$4*100),"")</f>
        <v/>
      </c>
      <c r="R22" s="19"/>
      <c r="S22" s="4" t="str">
        <f>IF(AND((R22&gt;0),(R$4&gt;0)),(R22/R$4*100),"")</f>
        <v/>
      </c>
      <c r="T22" s="19"/>
      <c r="U22" s="4" t="str">
        <f>IF(AND((T22&gt;0),(T$4&gt;0)),(T22/T$4*100),"")</f>
        <v/>
      </c>
      <c r="V22" s="19"/>
      <c r="W22" s="4" t="str">
        <f>IF(AND((V22&gt;0),(V$4&gt;0)),(V22/V$4*100),"")</f>
        <v/>
      </c>
      <c r="X22" s="19"/>
      <c r="Y22" s="4" t="str">
        <f>IF(AND((X22&gt;0),(X$4&gt;0)),(X22/X$4*100),"")</f>
        <v/>
      </c>
      <c r="Z22" s="19"/>
      <c r="AA22" s="4" t="str">
        <f>IF(AND((Z22&gt;0),(Z$4&gt;0)),(Z22/Z$4*100),"")</f>
        <v/>
      </c>
      <c r="AB22" s="19"/>
      <c r="AC22" s="4" t="str">
        <f>IF(AND((AB22&gt;0),(AB$4&gt;0)),(AB22/AB$4*100),"")</f>
        <v/>
      </c>
      <c r="AD22" s="19"/>
      <c r="AE22" s="4" t="str">
        <f t="shared" si="119"/>
        <v/>
      </c>
      <c r="AF22" s="19"/>
      <c r="AG22" s="4" t="str">
        <f t="shared" si="120"/>
        <v/>
      </c>
      <c r="AH22" s="19"/>
      <c r="AI22" s="4" t="str">
        <f t="shared" si="121"/>
        <v/>
      </c>
      <c r="AJ22" s="19"/>
      <c r="AK22" s="4" t="str">
        <f t="shared" si="122"/>
        <v/>
      </c>
      <c r="AL22" s="19"/>
      <c r="AM22" s="4" t="str">
        <f t="shared" si="123"/>
        <v/>
      </c>
      <c r="AN22" s="19"/>
      <c r="AO22" s="4" t="str">
        <f t="shared" si="124"/>
        <v/>
      </c>
      <c r="AP22" s="19"/>
      <c r="AQ22" s="4" t="str">
        <f t="shared" si="125"/>
        <v/>
      </c>
      <c r="AR22" s="19"/>
      <c r="AS22" s="4" t="str">
        <f t="shared" si="126"/>
        <v/>
      </c>
      <c r="AT22" s="19"/>
      <c r="AU22" s="4" t="str">
        <f t="shared" si="127"/>
        <v/>
      </c>
      <c r="AV22" s="19"/>
      <c r="AW22" s="4" t="str">
        <f t="shared" si="128"/>
        <v/>
      </c>
      <c r="AX22" s="19"/>
      <c r="AY22" s="4" t="str">
        <f t="shared" si="129"/>
        <v/>
      </c>
      <c r="AZ22" s="19"/>
      <c r="BA22" s="4" t="str">
        <f t="shared" si="130"/>
        <v/>
      </c>
      <c r="BB22" s="19"/>
      <c r="BC22" s="4" t="str">
        <f t="shared" si="131"/>
        <v/>
      </c>
      <c r="BD22" s="19"/>
      <c r="BE22" s="4" t="str">
        <f t="shared" si="132"/>
        <v/>
      </c>
      <c r="BF22" s="19"/>
      <c r="BG22" s="4" t="str">
        <f t="shared" si="133"/>
        <v/>
      </c>
      <c r="BH22" s="19"/>
      <c r="BI22" s="4" t="str">
        <f t="shared" si="134"/>
        <v/>
      </c>
      <c r="BK22" s="57" t="s">
        <v>30</v>
      </c>
      <c r="BL22" s="30">
        <f t="shared" si="16"/>
        <v>2</v>
      </c>
      <c r="BM22" s="31">
        <f t="shared" si="17"/>
        <v>1.6</v>
      </c>
      <c r="BN22" s="32" t="str">
        <f t="shared" si="18"/>
        <v>–</v>
      </c>
      <c r="BO22" s="33">
        <f t="shared" si="19"/>
        <v>1.8</v>
      </c>
      <c r="BP22" s="34">
        <f t="shared" si="20"/>
        <v>4.1775456919060057</v>
      </c>
      <c r="BQ22" s="35" t="str">
        <f t="shared" si="40"/>
        <v>–</v>
      </c>
      <c r="BR22" s="36">
        <f t="shared" si="21"/>
        <v>5.027932960893855</v>
      </c>
      <c r="BS22" s="37">
        <f t="shared" si="22"/>
        <v>1.7000000000000002</v>
      </c>
      <c r="BT22" s="38">
        <f t="shared" si="22"/>
        <v>4.6027393263999308</v>
      </c>
      <c r="BU22" s="32">
        <f t="shared" si="23"/>
        <v>0.14142135623730948</v>
      </c>
      <c r="BV22" s="39">
        <f t="shared" si="23"/>
        <v>0.60131460453601693</v>
      </c>
    </row>
    <row r="23" spans="1:74" ht="16.5" customHeight="1" x14ac:dyDescent="0.2">
      <c r="A23" s="10" t="s">
        <v>107</v>
      </c>
      <c r="B23" s="68">
        <f>IF(AND((B22&gt;0),(B21&gt;0)),(B22/B21),"")</f>
        <v>0.15686274509803924</v>
      </c>
      <c r="C23" s="4" t="s">
        <v>3</v>
      </c>
      <c r="D23" s="68">
        <f>IF(AND((D22&gt;0),(D21&gt;0)),(D22/D21),"")</f>
        <v>0.20930232558139536</v>
      </c>
      <c r="E23" s="4" t="s">
        <v>3</v>
      </c>
      <c r="F23" s="68" t="str">
        <f>IF(AND((F22&gt;0),(F21&gt;0)),(F22/F21),"")</f>
        <v/>
      </c>
      <c r="G23" s="4" t="s">
        <v>3</v>
      </c>
      <c r="H23" s="68" t="str">
        <f>IF(AND((H22&gt;0),(H21&gt;0)),(H22/H21),"")</f>
        <v/>
      </c>
      <c r="I23" s="4" t="s">
        <v>3</v>
      </c>
      <c r="J23" s="68" t="str">
        <f>IF(AND((J22&gt;0),(J21&gt;0)),(J22/J21),"")</f>
        <v/>
      </c>
      <c r="K23" s="4" t="s">
        <v>3</v>
      </c>
      <c r="L23" s="68" t="str">
        <f>IF(AND((L22&gt;0),(L21&gt;0)),(L22/L21),"")</f>
        <v/>
      </c>
      <c r="M23" s="4" t="s">
        <v>3</v>
      </c>
      <c r="N23" s="68" t="str">
        <f>IF(AND((N22&gt;0),(N21&gt;0)),(N22/N21),"")</f>
        <v/>
      </c>
      <c r="O23" s="4" t="s">
        <v>3</v>
      </c>
      <c r="P23" s="68" t="str">
        <f>IF(AND((P22&gt;0),(P21&gt;0)),(P22/P21),"")</f>
        <v/>
      </c>
      <c r="Q23" s="4" t="s">
        <v>3</v>
      </c>
      <c r="R23" s="68" t="str">
        <f>IF(AND((R22&gt;0),(R21&gt;0)),(R22/R21),"")</f>
        <v/>
      </c>
      <c r="S23" s="4" t="s">
        <v>3</v>
      </c>
      <c r="T23" s="68" t="str">
        <f>IF(AND((T22&gt;0),(T21&gt;0)),(T22/T21),"")</f>
        <v/>
      </c>
      <c r="U23" s="4" t="s">
        <v>3</v>
      </c>
      <c r="V23" s="68" t="str">
        <f>IF(AND((V22&gt;0),(V21&gt;0)),(V22/V21),"")</f>
        <v/>
      </c>
      <c r="W23" s="4" t="s">
        <v>3</v>
      </c>
      <c r="X23" s="68" t="str">
        <f>IF(AND((X22&gt;0),(X21&gt;0)),(X22/X21),"")</f>
        <v/>
      </c>
      <c r="Y23" s="4" t="s">
        <v>3</v>
      </c>
      <c r="Z23" s="68" t="str">
        <f>IF(AND((Z22&gt;0),(Z21&gt;0)),(Z22/Z21),"")</f>
        <v/>
      </c>
      <c r="AA23" s="4" t="s">
        <v>3</v>
      </c>
      <c r="AB23" s="68" t="str">
        <f>IF(AND((AB22&gt;0),(AB21&gt;0)),(AB22/AB21),"")</f>
        <v/>
      </c>
      <c r="AC23" s="4" t="s">
        <v>3</v>
      </c>
      <c r="AD23" s="68" t="str">
        <f t="shared" ref="AD23" si="135">IF(AND((AD22&gt;0),(AD21&gt;0)),(AD22/AD21),"")</f>
        <v/>
      </c>
      <c r="AE23" s="4" t="s">
        <v>3</v>
      </c>
      <c r="AF23" s="68" t="str">
        <f t="shared" ref="AF23" si="136">IF(AND((AF22&gt;0),(AF21&gt;0)),(AF22/AF21),"")</f>
        <v/>
      </c>
      <c r="AG23" s="4" t="s">
        <v>3</v>
      </c>
      <c r="AH23" s="68" t="str">
        <f t="shared" ref="AH23" si="137">IF(AND((AH22&gt;0),(AH21&gt;0)),(AH22/AH21),"")</f>
        <v/>
      </c>
      <c r="AI23" s="4" t="s">
        <v>3</v>
      </c>
      <c r="AJ23" s="68" t="str">
        <f t="shared" ref="AJ23" si="138">IF(AND((AJ22&gt;0),(AJ21&gt;0)),(AJ22/AJ21),"")</f>
        <v/>
      </c>
      <c r="AK23" s="4" t="s">
        <v>3</v>
      </c>
      <c r="AL23" s="68" t="str">
        <f t="shared" ref="AL23" si="139">IF(AND((AL22&gt;0),(AL21&gt;0)),(AL22/AL21),"")</f>
        <v/>
      </c>
      <c r="AM23" s="4" t="s">
        <v>3</v>
      </c>
      <c r="AN23" s="68" t="str">
        <f t="shared" ref="AN23" si="140">IF(AND((AN22&gt;0),(AN21&gt;0)),(AN22/AN21),"")</f>
        <v/>
      </c>
      <c r="AO23" s="4" t="s">
        <v>3</v>
      </c>
      <c r="AP23" s="68" t="str">
        <f t="shared" ref="AP23" si="141">IF(AND((AP22&gt;0),(AP21&gt;0)),(AP22/AP21),"")</f>
        <v/>
      </c>
      <c r="AQ23" s="4" t="s">
        <v>3</v>
      </c>
      <c r="AR23" s="68" t="str">
        <f t="shared" ref="AR23" si="142">IF(AND((AR22&gt;0),(AR21&gt;0)),(AR22/AR21),"")</f>
        <v/>
      </c>
      <c r="AS23" s="4" t="s">
        <v>3</v>
      </c>
      <c r="AT23" s="68" t="str">
        <f t="shared" ref="AT23" si="143">IF(AND((AT22&gt;0),(AT21&gt;0)),(AT22/AT21),"")</f>
        <v/>
      </c>
      <c r="AU23" s="4" t="s">
        <v>3</v>
      </c>
      <c r="AV23" s="68" t="str">
        <f t="shared" ref="AV23" si="144">IF(AND((AV22&gt;0),(AV21&gt;0)),(AV22/AV21),"")</f>
        <v/>
      </c>
      <c r="AW23" s="4" t="s">
        <v>3</v>
      </c>
      <c r="AX23" s="68" t="str">
        <f t="shared" ref="AX23" si="145">IF(AND((AX22&gt;0),(AX21&gt;0)),(AX22/AX21),"")</f>
        <v/>
      </c>
      <c r="AY23" s="4" t="s">
        <v>3</v>
      </c>
      <c r="AZ23" s="68" t="str">
        <f t="shared" ref="AZ23" si="146">IF(AND((AZ22&gt;0),(AZ21&gt;0)),(AZ22/AZ21),"")</f>
        <v/>
      </c>
      <c r="BA23" s="4" t="s">
        <v>3</v>
      </c>
      <c r="BB23" s="68" t="str">
        <f t="shared" ref="BB23" si="147">IF(AND((BB22&gt;0),(BB21&gt;0)),(BB22/BB21),"")</f>
        <v/>
      </c>
      <c r="BC23" s="4" t="s">
        <v>3</v>
      </c>
      <c r="BD23" s="68" t="str">
        <f t="shared" ref="BD23" si="148">IF(AND((BD22&gt;0),(BD21&gt;0)),(BD22/BD21),"")</f>
        <v/>
      </c>
      <c r="BE23" s="4" t="s">
        <v>3</v>
      </c>
      <c r="BF23" s="68" t="str">
        <f t="shared" ref="BF23" si="149">IF(AND((BF22&gt;0),(BF21&gt;0)),(BF22/BF21),"")</f>
        <v/>
      </c>
      <c r="BG23" s="4" t="s">
        <v>3</v>
      </c>
      <c r="BH23" s="68" t="str">
        <f t="shared" ref="BH23" si="150">IF(AND((BH22&gt;0),(BH21&gt;0)),(BH22/BH21),"")</f>
        <v/>
      </c>
      <c r="BI23" s="4" t="s">
        <v>3</v>
      </c>
      <c r="BK23" s="57" t="s">
        <v>31</v>
      </c>
      <c r="BL23" s="30">
        <f t="shared" si="16"/>
        <v>2</v>
      </c>
      <c r="BM23" s="40">
        <f t="shared" si="17"/>
        <v>0.15686274509803924</v>
      </c>
      <c r="BN23" s="22" t="str">
        <f t="shared" si="18"/>
        <v>–</v>
      </c>
      <c r="BO23" s="41">
        <f t="shared" si="19"/>
        <v>0.20930232558139536</v>
      </c>
      <c r="BP23" s="24" t="str">
        <f t="shared" si="20"/>
        <v/>
      </c>
      <c r="BQ23" s="6" t="s">
        <v>3</v>
      </c>
      <c r="BR23" s="26" t="str">
        <f t="shared" si="21"/>
        <v/>
      </c>
      <c r="BS23" s="42">
        <f t="shared" si="22"/>
        <v>0.1830825353397173</v>
      </c>
      <c r="BT23" s="28" t="s">
        <v>3</v>
      </c>
      <c r="BU23" s="43">
        <f t="shared" si="23"/>
        <v>3.7080382962358695E-2</v>
      </c>
      <c r="BV23" s="29" t="s">
        <v>3</v>
      </c>
    </row>
    <row r="24" spans="1:74" ht="16.5" customHeight="1" x14ac:dyDescent="0.2">
      <c r="A24" s="15" t="s">
        <v>105</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17</v>
      </c>
      <c r="BL24" s="30"/>
      <c r="BM24" s="21"/>
      <c r="BN24" s="22"/>
      <c r="BO24" s="23"/>
      <c r="BP24" s="24"/>
      <c r="BQ24" s="25"/>
      <c r="BR24" s="26"/>
      <c r="BS24" s="27"/>
      <c r="BT24" s="28"/>
      <c r="BU24" s="22"/>
      <c r="BV24" s="29"/>
    </row>
    <row r="25" spans="1:74" ht="16.5" customHeight="1" x14ac:dyDescent="0.2">
      <c r="A25" s="10" t="s">
        <v>29</v>
      </c>
      <c r="B25" s="19">
        <v>9.8000000000000007</v>
      </c>
      <c r="C25" s="4">
        <f>IF(AND((B25&gt;0),(B$4&gt;0)),(B25/B$4*100),"")</f>
        <v>25.587467362924286</v>
      </c>
      <c r="D25" s="19">
        <v>8.3000000000000007</v>
      </c>
      <c r="E25" s="4">
        <f>IF(AND((D25&gt;0),(D$4&gt;0)),(D25/D$4*100),"")</f>
        <v>23.184357541899445</v>
      </c>
      <c r="F25" s="19"/>
      <c r="G25" s="4" t="str">
        <f>IF(AND((F25&gt;0),(F$4&gt;0)),(F25/F$4*100),"")</f>
        <v/>
      </c>
      <c r="H25" s="19"/>
      <c r="I25" s="4" t="str">
        <f>IF(AND((H25&gt;0),(H$4&gt;0)),(H25/H$4*100),"")</f>
        <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AE26" si="151">IF(AND((AD25&gt;0),(AD$4&gt;0)),(AD25/AD$4*100),"")</f>
        <v/>
      </c>
      <c r="AF25" s="19"/>
      <c r="AG25" s="4" t="str">
        <f t="shared" ref="AG25:AG26" si="152">IF(AND((AF25&gt;0),(AF$4&gt;0)),(AF25/AF$4*100),"")</f>
        <v/>
      </c>
      <c r="AH25" s="19"/>
      <c r="AI25" s="4" t="str">
        <f t="shared" ref="AI25:AI26" si="153">IF(AND((AH25&gt;0),(AH$4&gt;0)),(AH25/AH$4*100),"")</f>
        <v/>
      </c>
      <c r="AJ25" s="19"/>
      <c r="AK25" s="4" t="str">
        <f t="shared" ref="AK25:AK26" si="154">IF(AND((AJ25&gt;0),(AJ$4&gt;0)),(AJ25/AJ$4*100),"")</f>
        <v/>
      </c>
      <c r="AL25" s="19"/>
      <c r="AM25" s="4" t="str">
        <f t="shared" ref="AM25:AM26" si="155">IF(AND((AL25&gt;0),(AL$4&gt;0)),(AL25/AL$4*100),"")</f>
        <v/>
      </c>
      <c r="AN25" s="19"/>
      <c r="AO25" s="4" t="str">
        <f t="shared" ref="AO25:AO26" si="156">IF(AND((AN25&gt;0),(AN$4&gt;0)),(AN25/AN$4*100),"")</f>
        <v/>
      </c>
      <c r="AP25" s="19"/>
      <c r="AQ25" s="4" t="str">
        <f t="shared" ref="AQ25:AQ26" si="157">IF(AND((AP25&gt;0),(AP$4&gt;0)),(AP25/AP$4*100),"")</f>
        <v/>
      </c>
      <c r="AR25" s="19"/>
      <c r="AS25" s="4" t="str">
        <f t="shared" ref="AS25:AS26" si="158">IF(AND((AR25&gt;0),(AR$4&gt;0)),(AR25/AR$4*100),"")</f>
        <v/>
      </c>
      <c r="AT25" s="19"/>
      <c r="AU25" s="4" t="str">
        <f t="shared" ref="AU25:AU26" si="159">IF(AND((AT25&gt;0),(AT$4&gt;0)),(AT25/AT$4*100),"")</f>
        <v/>
      </c>
      <c r="AV25" s="19"/>
      <c r="AW25" s="4" t="str">
        <f t="shared" ref="AW25:AW26" si="160">IF(AND((AV25&gt;0),(AV$4&gt;0)),(AV25/AV$4*100),"")</f>
        <v/>
      </c>
      <c r="AX25" s="19"/>
      <c r="AY25" s="4" t="str">
        <f t="shared" ref="AY25:AY26" si="161">IF(AND((AX25&gt;0),(AX$4&gt;0)),(AX25/AX$4*100),"")</f>
        <v/>
      </c>
      <c r="AZ25" s="19"/>
      <c r="BA25" s="4" t="str">
        <f t="shared" ref="BA25:BA26" si="162">IF(AND((AZ25&gt;0),(AZ$4&gt;0)),(AZ25/AZ$4*100),"")</f>
        <v/>
      </c>
      <c r="BB25" s="19"/>
      <c r="BC25" s="4" t="str">
        <f t="shared" ref="BC25:BC26" si="163">IF(AND((BB25&gt;0),(BB$4&gt;0)),(BB25/BB$4*100),"")</f>
        <v/>
      </c>
      <c r="BD25" s="19"/>
      <c r="BE25" s="4" t="str">
        <f t="shared" ref="BE25:BE26" si="164">IF(AND((BD25&gt;0),(BD$4&gt;0)),(BD25/BD$4*100),"")</f>
        <v/>
      </c>
      <c r="BF25" s="19"/>
      <c r="BG25" s="4" t="str">
        <f t="shared" ref="BG25:BG26" si="165">IF(AND((BF25&gt;0),(BF$4&gt;0)),(BF25/BF$4*100),"")</f>
        <v/>
      </c>
      <c r="BH25" s="19"/>
      <c r="BI25" s="4" t="str">
        <f t="shared" ref="BI25:BI26" si="166">IF(AND((BH25&gt;0),(BH$4&gt;0)),(BH25/BH$4*100),"")</f>
        <v/>
      </c>
      <c r="BK25" s="57" t="s">
        <v>29</v>
      </c>
      <c r="BL25" s="30">
        <f t="shared" si="16"/>
        <v>2</v>
      </c>
      <c r="BM25" s="31">
        <f t="shared" si="17"/>
        <v>8.3000000000000007</v>
      </c>
      <c r="BN25" s="32" t="str">
        <f t="shared" si="18"/>
        <v>–</v>
      </c>
      <c r="BO25" s="33">
        <f t="shared" si="19"/>
        <v>9.8000000000000007</v>
      </c>
      <c r="BP25" s="34">
        <f t="shared" si="20"/>
        <v>23.184357541899445</v>
      </c>
      <c r="BQ25" s="35" t="str">
        <f t="shared" si="40"/>
        <v>–</v>
      </c>
      <c r="BR25" s="36">
        <f t="shared" si="21"/>
        <v>25.587467362924286</v>
      </c>
      <c r="BS25" s="37">
        <f t="shared" si="22"/>
        <v>9.0500000000000007</v>
      </c>
      <c r="BT25" s="38">
        <f t="shared" si="22"/>
        <v>24.385912452411866</v>
      </c>
      <c r="BU25" s="32">
        <f t="shared" si="23"/>
        <v>1.0606601717798212</v>
      </c>
      <c r="BV25" s="39">
        <f t="shared" si="23"/>
        <v>1.6992552503826561</v>
      </c>
    </row>
    <row r="26" spans="1:74" ht="16.5" customHeight="1" x14ac:dyDescent="0.2">
      <c r="A26" s="10" t="s">
        <v>30</v>
      </c>
      <c r="B26" s="19">
        <v>1.6</v>
      </c>
      <c r="C26" s="4">
        <f>IF(AND((B26&gt;0),(B$4&gt;0)),(B26/B$4*100),"")</f>
        <v>4.1775456919060057</v>
      </c>
      <c r="D26" s="19">
        <v>1.7</v>
      </c>
      <c r="E26" s="4">
        <f>IF(AND((D26&gt;0),(D$4&gt;0)),(D26/D$4*100),"")</f>
        <v>4.7486033519553077</v>
      </c>
      <c r="F26" s="19"/>
      <c r="G26" s="4" t="str">
        <f>IF(AND((F26&gt;0),(F$4&gt;0)),(F26/F$4*100),"")</f>
        <v/>
      </c>
      <c r="H26" s="19"/>
      <c r="I26" s="4" t="str">
        <f>IF(AND((H26&gt;0),(H$4&gt;0)),(H26/H$4*100),"")</f>
        <v/>
      </c>
      <c r="J26" s="19"/>
      <c r="K26" s="4" t="str">
        <f>IF(AND((J26&gt;0),(J$4&gt;0)),(J26/J$4*100),"")</f>
        <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si="151"/>
        <v/>
      </c>
      <c r="AF26" s="19"/>
      <c r="AG26" s="4" t="str">
        <f t="shared" si="152"/>
        <v/>
      </c>
      <c r="AH26" s="19"/>
      <c r="AI26" s="4" t="str">
        <f t="shared" si="153"/>
        <v/>
      </c>
      <c r="AJ26" s="19"/>
      <c r="AK26" s="4" t="str">
        <f t="shared" si="154"/>
        <v/>
      </c>
      <c r="AL26" s="19"/>
      <c r="AM26" s="4" t="str">
        <f t="shared" si="155"/>
        <v/>
      </c>
      <c r="AN26" s="19"/>
      <c r="AO26" s="4" t="str">
        <f t="shared" si="156"/>
        <v/>
      </c>
      <c r="AP26" s="19"/>
      <c r="AQ26" s="4" t="str">
        <f t="shared" si="157"/>
        <v/>
      </c>
      <c r="AR26" s="19"/>
      <c r="AS26" s="4" t="str">
        <f t="shared" si="158"/>
        <v/>
      </c>
      <c r="AT26" s="19"/>
      <c r="AU26" s="4" t="str">
        <f t="shared" si="159"/>
        <v/>
      </c>
      <c r="AV26" s="19"/>
      <c r="AW26" s="4" t="str">
        <f t="shared" si="160"/>
        <v/>
      </c>
      <c r="AX26" s="19"/>
      <c r="AY26" s="4" t="str">
        <f t="shared" si="161"/>
        <v/>
      </c>
      <c r="AZ26" s="19"/>
      <c r="BA26" s="4" t="str">
        <f t="shared" si="162"/>
        <v/>
      </c>
      <c r="BB26" s="19"/>
      <c r="BC26" s="4" t="str">
        <f t="shared" si="163"/>
        <v/>
      </c>
      <c r="BD26" s="19"/>
      <c r="BE26" s="4" t="str">
        <f t="shared" si="164"/>
        <v/>
      </c>
      <c r="BF26" s="19"/>
      <c r="BG26" s="4" t="str">
        <f t="shared" si="165"/>
        <v/>
      </c>
      <c r="BH26" s="19"/>
      <c r="BI26" s="4" t="str">
        <f t="shared" si="166"/>
        <v/>
      </c>
      <c r="BK26" s="57" t="s">
        <v>30</v>
      </c>
      <c r="BL26" s="30">
        <f t="shared" si="16"/>
        <v>2</v>
      </c>
      <c r="BM26" s="31">
        <f t="shared" si="17"/>
        <v>1.6</v>
      </c>
      <c r="BN26" s="32" t="str">
        <f t="shared" si="18"/>
        <v>–</v>
      </c>
      <c r="BO26" s="33">
        <f t="shared" si="19"/>
        <v>1.7</v>
      </c>
      <c r="BP26" s="34">
        <f t="shared" si="20"/>
        <v>4.1775456919060057</v>
      </c>
      <c r="BQ26" s="35" t="str">
        <f t="shared" si="40"/>
        <v>–</v>
      </c>
      <c r="BR26" s="36">
        <f t="shared" si="21"/>
        <v>4.7486033519553077</v>
      </c>
      <c r="BS26" s="37">
        <f t="shared" si="22"/>
        <v>1.65</v>
      </c>
      <c r="BT26" s="38">
        <f t="shared" si="22"/>
        <v>4.4630745219306567</v>
      </c>
      <c r="BU26" s="32">
        <f t="shared" si="23"/>
        <v>7.0710678118654655E-2</v>
      </c>
      <c r="BV26" s="39">
        <f t="shared" si="23"/>
        <v>0.40379874386938364</v>
      </c>
    </row>
    <row r="27" spans="1:74" ht="16.5" customHeight="1" x14ac:dyDescent="0.2">
      <c r="A27" s="10" t="s">
        <v>107</v>
      </c>
      <c r="B27" s="68">
        <f>IF(AND((B26&gt;0),(B25&gt;0)),(B26/B25),"")</f>
        <v>0.16326530612244897</v>
      </c>
      <c r="C27" s="4" t="s">
        <v>3</v>
      </c>
      <c r="D27" s="68">
        <f>IF(AND((D26&gt;0),(D25&gt;0)),(D26/D25),"")</f>
        <v>0.2048192771084337</v>
      </c>
      <c r="E27" s="4" t="s">
        <v>3</v>
      </c>
      <c r="F27" s="68" t="str">
        <f>IF(AND((F26&gt;0),(F25&gt;0)),(F26/F25),"")</f>
        <v/>
      </c>
      <c r="G27" s="4" t="s">
        <v>3</v>
      </c>
      <c r="H27" s="68" t="str">
        <f>IF(AND((H26&gt;0),(H25&gt;0)),(H26/H25),"")</f>
        <v/>
      </c>
      <c r="I27" s="4" t="s">
        <v>3</v>
      </c>
      <c r="J27" s="68" t="str">
        <f>IF(AND((J26&gt;0),(J25&gt;0)),(J26/J25),"")</f>
        <v/>
      </c>
      <c r="K27" s="4" t="s">
        <v>3</v>
      </c>
      <c r="L27" s="68" t="str">
        <f>IF(AND((L26&gt;0),(L25&gt;0)),(L26/L25),"")</f>
        <v/>
      </c>
      <c r="M27" s="4" t="s">
        <v>3</v>
      </c>
      <c r="N27" s="68" t="str">
        <f>IF(AND((N26&gt;0),(N25&gt;0)),(N26/N25),"")</f>
        <v/>
      </c>
      <c r="O27" s="4" t="s">
        <v>3</v>
      </c>
      <c r="P27" s="68" t="str">
        <f>IF(AND((P26&gt;0),(P25&gt;0)),(P26/P25),"")</f>
        <v/>
      </c>
      <c r="Q27" s="4" t="s">
        <v>3</v>
      </c>
      <c r="R27" s="68" t="str">
        <f>IF(AND((R26&gt;0),(R25&gt;0)),(R26/R25),"")</f>
        <v/>
      </c>
      <c r="S27" s="4" t="s">
        <v>3</v>
      </c>
      <c r="T27" s="68" t="str">
        <f>IF(AND((T26&gt;0),(T25&gt;0)),(T26/T25),"")</f>
        <v/>
      </c>
      <c r="U27" s="4" t="s">
        <v>3</v>
      </c>
      <c r="V27" s="68" t="str">
        <f>IF(AND((V26&gt;0),(V25&gt;0)),(V26/V25),"")</f>
        <v/>
      </c>
      <c r="W27" s="4" t="s">
        <v>3</v>
      </c>
      <c r="X27" s="68" t="str">
        <f>IF(AND((X26&gt;0),(X25&gt;0)),(X26/X25),"")</f>
        <v/>
      </c>
      <c r="Y27" s="4" t="s">
        <v>3</v>
      </c>
      <c r="Z27" s="68" t="str">
        <f>IF(AND((Z26&gt;0),(Z25&gt;0)),(Z26/Z25),"")</f>
        <v/>
      </c>
      <c r="AA27" s="4" t="s">
        <v>3</v>
      </c>
      <c r="AB27" s="68" t="str">
        <f>IF(AND((AB26&gt;0),(AB25&gt;0)),(AB26/AB25),"")</f>
        <v/>
      </c>
      <c r="AC27" s="4" t="s">
        <v>3</v>
      </c>
      <c r="AD27" s="68" t="str">
        <f t="shared" ref="AD27" si="167">IF(AND((AD26&gt;0),(AD25&gt;0)),(AD26/AD25),"")</f>
        <v/>
      </c>
      <c r="AE27" s="4" t="s">
        <v>3</v>
      </c>
      <c r="AF27" s="68" t="str">
        <f t="shared" ref="AF27" si="168">IF(AND((AF26&gt;0),(AF25&gt;0)),(AF26/AF25),"")</f>
        <v/>
      </c>
      <c r="AG27" s="4" t="s">
        <v>3</v>
      </c>
      <c r="AH27" s="68" t="str">
        <f t="shared" ref="AH27" si="169">IF(AND((AH26&gt;0),(AH25&gt;0)),(AH26/AH25),"")</f>
        <v/>
      </c>
      <c r="AI27" s="4" t="s">
        <v>3</v>
      </c>
      <c r="AJ27" s="68" t="str">
        <f t="shared" ref="AJ27" si="170">IF(AND((AJ26&gt;0),(AJ25&gt;0)),(AJ26/AJ25),"")</f>
        <v/>
      </c>
      <c r="AK27" s="4" t="s">
        <v>3</v>
      </c>
      <c r="AL27" s="68" t="str">
        <f t="shared" ref="AL27" si="171">IF(AND((AL26&gt;0),(AL25&gt;0)),(AL26/AL25),"")</f>
        <v/>
      </c>
      <c r="AM27" s="4" t="s">
        <v>3</v>
      </c>
      <c r="AN27" s="68" t="str">
        <f t="shared" ref="AN27" si="172">IF(AND((AN26&gt;0),(AN25&gt;0)),(AN26/AN25),"")</f>
        <v/>
      </c>
      <c r="AO27" s="4" t="s">
        <v>3</v>
      </c>
      <c r="AP27" s="68" t="str">
        <f t="shared" ref="AP27" si="173">IF(AND((AP26&gt;0),(AP25&gt;0)),(AP26/AP25),"")</f>
        <v/>
      </c>
      <c r="AQ27" s="4" t="s">
        <v>3</v>
      </c>
      <c r="AR27" s="68" t="str">
        <f t="shared" ref="AR27" si="174">IF(AND((AR26&gt;0),(AR25&gt;0)),(AR26/AR25),"")</f>
        <v/>
      </c>
      <c r="AS27" s="4" t="s">
        <v>3</v>
      </c>
      <c r="AT27" s="68" t="str">
        <f t="shared" ref="AT27" si="175">IF(AND((AT26&gt;0),(AT25&gt;0)),(AT26/AT25),"")</f>
        <v/>
      </c>
      <c r="AU27" s="4" t="s">
        <v>3</v>
      </c>
      <c r="AV27" s="68" t="str">
        <f t="shared" ref="AV27" si="176">IF(AND((AV26&gt;0),(AV25&gt;0)),(AV26/AV25),"")</f>
        <v/>
      </c>
      <c r="AW27" s="4" t="s">
        <v>3</v>
      </c>
      <c r="AX27" s="68" t="str">
        <f t="shared" ref="AX27" si="177">IF(AND((AX26&gt;0),(AX25&gt;0)),(AX26/AX25),"")</f>
        <v/>
      </c>
      <c r="AY27" s="4" t="s">
        <v>3</v>
      </c>
      <c r="AZ27" s="68" t="str">
        <f t="shared" ref="AZ27" si="178">IF(AND((AZ26&gt;0),(AZ25&gt;0)),(AZ26/AZ25),"")</f>
        <v/>
      </c>
      <c r="BA27" s="4" t="s">
        <v>3</v>
      </c>
      <c r="BB27" s="68" t="str">
        <f t="shared" ref="BB27" si="179">IF(AND((BB26&gt;0),(BB25&gt;0)),(BB26/BB25),"")</f>
        <v/>
      </c>
      <c r="BC27" s="4" t="s">
        <v>3</v>
      </c>
      <c r="BD27" s="68" t="str">
        <f t="shared" ref="BD27" si="180">IF(AND((BD26&gt;0),(BD25&gt;0)),(BD26/BD25),"")</f>
        <v/>
      </c>
      <c r="BE27" s="4" t="s">
        <v>3</v>
      </c>
      <c r="BF27" s="68" t="str">
        <f t="shared" ref="BF27" si="181">IF(AND((BF26&gt;0),(BF25&gt;0)),(BF26/BF25),"")</f>
        <v/>
      </c>
      <c r="BG27" s="4" t="s">
        <v>3</v>
      </c>
      <c r="BH27" s="68" t="str">
        <f t="shared" ref="BH27" si="182">IF(AND((BH26&gt;0),(BH25&gt;0)),(BH26/BH25),"")</f>
        <v/>
      </c>
      <c r="BI27" s="4" t="s">
        <v>3</v>
      </c>
      <c r="BK27" s="57" t="s">
        <v>31</v>
      </c>
      <c r="BL27" s="30">
        <f t="shared" si="16"/>
        <v>2</v>
      </c>
      <c r="BM27" s="40">
        <f t="shared" si="17"/>
        <v>0.16326530612244897</v>
      </c>
      <c r="BN27" s="22" t="str">
        <f t="shared" si="18"/>
        <v>–</v>
      </c>
      <c r="BO27" s="41">
        <f t="shared" si="19"/>
        <v>0.2048192771084337</v>
      </c>
      <c r="BP27" s="24" t="str">
        <f t="shared" si="20"/>
        <v/>
      </c>
      <c r="BQ27" s="6" t="s">
        <v>3</v>
      </c>
      <c r="BR27" s="26" t="str">
        <f t="shared" si="21"/>
        <v/>
      </c>
      <c r="BS27" s="42">
        <f t="shared" si="22"/>
        <v>0.18404229161544133</v>
      </c>
      <c r="BT27" s="28" t="s">
        <v>3</v>
      </c>
      <c r="BU27" s="43">
        <f t="shared" si="23"/>
        <v>2.9383094669418883E-2</v>
      </c>
      <c r="BV27" s="29" t="s">
        <v>3</v>
      </c>
    </row>
    <row r="28" spans="1:74" ht="16.5" customHeight="1" x14ac:dyDescent="0.2">
      <c r="A28" s="15" t="s">
        <v>106</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18</v>
      </c>
      <c r="BL28" s="30"/>
      <c r="BM28" s="21"/>
      <c r="BN28" s="22"/>
      <c r="BO28" s="23"/>
      <c r="BP28" s="24"/>
      <c r="BQ28" s="25"/>
      <c r="BR28" s="26"/>
      <c r="BS28" s="27"/>
      <c r="BT28" s="28"/>
      <c r="BU28" s="22"/>
      <c r="BV28" s="29"/>
    </row>
    <row r="29" spans="1:74" ht="16.5" customHeight="1" x14ac:dyDescent="0.2">
      <c r="A29" s="10" t="s">
        <v>29</v>
      </c>
      <c r="B29" s="19">
        <v>12.4</v>
      </c>
      <c r="C29" s="4">
        <f>IF(AND((B29&gt;0),(B$4&gt;0)),(B29/B$4*100),"")</f>
        <v>32.375979112271544</v>
      </c>
      <c r="D29" s="19">
        <v>10.199999999999999</v>
      </c>
      <c r="E29" s="4">
        <f>IF(AND((D29&gt;0),(D$4&gt;0)),(D29/D$4*100),"")</f>
        <v>28.491620111731841</v>
      </c>
      <c r="F29" s="19"/>
      <c r="G29" s="4" t="str">
        <f>IF(AND((F29&gt;0),(F$4&gt;0)),(F29/F$4*100),"")</f>
        <v/>
      </c>
      <c r="H29" s="19"/>
      <c r="I29" s="4" t="str">
        <f>IF(AND((H29&gt;0),(H$4&gt;0)),(H29/H$4*100),"")</f>
        <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AE30" si="183">IF(AND((AD29&gt;0),(AD$4&gt;0)),(AD29/AD$4*100),"")</f>
        <v/>
      </c>
      <c r="AF29" s="19"/>
      <c r="AG29" s="4" t="str">
        <f t="shared" ref="AG29:AG30" si="184">IF(AND((AF29&gt;0),(AF$4&gt;0)),(AF29/AF$4*100),"")</f>
        <v/>
      </c>
      <c r="AH29" s="19"/>
      <c r="AI29" s="4" t="str">
        <f t="shared" ref="AI29:AI30" si="185">IF(AND((AH29&gt;0),(AH$4&gt;0)),(AH29/AH$4*100),"")</f>
        <v/>
      </c>
      <c r="AJ29" s="19"/>
      <c r="AK29" s="4" t="str">
        <f t="shared" ref="AK29:AK30" si="186">IF(AND((AJ29&gt;0),(AJ$4&gt;0)),(AJ29/AJ$4*100),"")</f>
        <v/>
      </c>
      <c r="AL29" s="19"/>
      <c r="AM29" s="4" t="str">
        <f t="shared" ref="AM29:AM30" si="187">IF(AND((AL29&gt;0),(AL$4&gt;0)),(AL29/AL$4*100),"")</f>
        <v/>
      </c>
      <c r="AN29" s="19"/>
      <c r="AO29" s="4" t="str">
        <f t="shared" ref="AO29:AO30" si="188">IF(AND((AN29&gt;0),(AN$4&gt;0)),(AN29/AN$4*100),"")</f>
        <v/>
      </c>
      <c r="AP29" s="19"/>
      <c r="AQ29" s="4" t="str">
        <f t="shared" ref="AQ29:AQ30" si="189">IF(AND((AP29&gt;0),(AP$4&gt;0)),(AP29/AP$4*100),"")</f>
        <v/>
      </c>
      <c r="AR29" s="19"/>
      <c r="AS29" s="4" t="str">
        <f t="shared" ref="AS29:AS30" si="190">IF(AND((AR29&gt;0),(AR$4&gt;0)),(AR29/AR$4*100),"")</f>
        <v/>
      </c>
      <c r="AT29" s="19"/>
      <c r="AU29" s="4" t="str">
        <f t="shared" ref="AU29:AU30" si="191">IF(AND((AT29&gt;0),(AT$4&gt;0)),(AT29/AT$4*100),"")</f>
        <v/>
      </c>
      <c r="AV29" s="19"/>
      <c r="AW29" s="4" t="str">
        <f t="shared" ref="AW29:AW30" si="192">IF(AND((AV29&gt;0),(AV$4&gt;0)),(AV29/AV$4*100),"")</f>
        <v/>
      </c>
      <c r="AX29" s="19"/>
      <c r="AY29" s="4" t="str">
        <f t="shared" ref="AY29:AY30" si="193">IF(AND((AX29&gt;0),(AX$4&gt;0)),(AX29/AX$4*100),"")</f>
        <v/>
      </c>
      <c r="AZ29" s="19"/>
      <c r="BA29" s="4" t="str">
        <f t="shared" ref="BA29:BA30" si="194">IF(AND((AZ29&gt;0),(AZ$4&gt;0)),(AZ29/AZ$4*100),"")</f>
        <v/>
      </c>
      <c r="BB29" s="19"/>
      <c r="BC29" s="4" t="str">
        <f t="shared" ref="BC29:BC30" si="195">IF(AND((BB29&gt;0),(BB$4&gt;0)),(BB29/BB$4*100),"")</f>
        <v/>
      </c>
      <c r="BD29" s="19"/>
      <c r="BE29" s="4" t="str">
        <f t="shared" ref="BE29:BE30" si="196">IF(AND((BD29&gt;0),(BD$4&gt;0)),(BD29/BD$4*100),"")</f>
        <v/>
      </c>
      <c r="BF29" s="19"/>
      <c r="BG29" s="4" t="str">
        <f t="shared" ref="BG29:BG30" si="197">IF(AND((BF29&gt;0),(BF$4&gt;0)),(BF29/BF$4*100),"")</f>
        <v/>
      </c>
      <c r="BH29" s="19"/>
      <c r="BI29" s="4" t="str">
        <f t="shared" ref="BI29:BI30" si="198">IF(AND((BH29&gt;0),(BH$4&gt;0)),(BH29/BH$4*100),"")</f>
        <v/>
      </c>
      <c r="BK29" s="57" t="s">
        <v>29</v>
      </c>
      <c r="BL29" s="30">
        <f t="shared" si="16"/>
        <v>2</v>
      </c>
      <c r="BM29" s="31">
        <f t="shared" si="17"/>
        <v>10.199999999999999</v>
      </c>
      <c r="BN29" s="32" t="str">
        <f t="shared" si="18"/>
        <v>–</v>
      </c>
      <c r="BO29" s="33">
        <f t="shared" si="19"/>
        <v>12.4</v>
      </c>
      <c r="BP29" s="34">
        <f t="shared" si="20"/>
        <v>28.491620111731841</v>
      </c>
      <c r="BQ29" s="35" t="str">
        <f t="shared" si="40"/>
        <v>–</v>
      </c>
      <c r="BR29" s="36">
        <f t="shared" si="21"/>
        <v>32.375979112271544</v>
      </c>
      <c r="BS29" s="37">
        <f t="shared" si="22"/>
        <v>11.3</v>
      </c>
      <c r="BT29" s="38">
        <f t="shared" si="22"/>
        <v>30.433799612001692</v>
      </c>
      <c r="BU29" s="32">
        <f t="shared" si="23"/>
        <v>1.5556349186104055</v>
      </c>
      <c r="BV29" s="39">
        <f t="shared" si="23"/>
        <v>2.7466565898446245</v>
      </c>
    </row>
    <row r="30" spans="1:74" ht="16.5" customHeight="1" x14ac:dyDescent="0.2">
      <c r="A30" s="10" t="s">
        <v>30</v>
      </c>
      <c r="B30" s="19">
        <v>2.1</v>
      </c>
      <c r="C30" s="4">
        <f>IF(AND((B30&gt;0),(B$4&gt;0)),(B30/B$4*100),"")</f>
        <v>5.4830287206266322</v>
      </c>
      <c r="D30" s="19">
        <v>2</v>
      </c>
      <c r="E30" s="4">
        <f>IF(AND((D30&gt;0),(D$4&gt;0)),(D30/D$4*100),"")</f>
        <v>5.5865921787709505</v>
      </c>
      <c r="F30" s="19"/>
      <c r="G30" s="4" t="str">
        <f>IF(AND((F30&gt;0),(F$4&gt;0)),(F30/F$4*100),"")</f>
        <v/>
      </c>
      <c r="H30" s="19"/>
      <c r="I30" s="4" t="str">
        <f>IF(AND((H30&gt;0),(H$4&gt;0)),(H30/H$4*100),"")</f>
        <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si="183"/>
        <v/>
      </c>
      <c r="AF30" s="19"/>
      <c r="AG30" s="4" t="str">
        <f t="shared" si="184"/>
        <v/>
      </c>
      <c r="AH30" s="19"/>
      <c r="AI30" s="4" t="str">
        <f t="shared" si="185"/>
        <v/>
      </c>
      <c r="AJ30" s="19"/>
      <c r="AK30" s="4" t="str">
        <f t="shared" si="186"/>
        <v/>
      </c>
      <c r="AL30" s="19"/>
      <c r="AM30" s="4" t="str">
        <f t="shared" si="187"/>
        <v/>
      </c>
      <c r="AN30" s="19"/>
      <c r="AO30" s="4" t="str">
        <f t="shared" si="188"/>
        <v/>
      </c>
      <c r="AP30" s="19"/>
      <c r="AQ30" s="4" t="str">
        <f t="shared" si="189"/>
        <v/>
      </c>
      <c r="AR30" s="19"/>
      <c r="AS30" s="4" t="str">
        <f t="shared" si="190"/>
        <v/>
      </c>
      <c r="AT30" s="19"/>
      <c r="AU30" s="4" t="str">
        <f t="shared" si="191"/>
        <v/>
      </c>
      <c r="AV30" s="19"/>
      <c r="AW30" s="4" t="str">
        <f t="shared" si="192"/>
        <v/>
      </c>
      <c r="AX30" s="19"/>
      <c r="AY30" s="4" t="str">
        <f t="shared" si="193"/>
        <v/>
      </c>
      <c r="AZ30" s="19"/>
      <c r="BA30" s="4" t="str">
        <f t="shared" si="194"/>
        <v/>
      </c>
      <c r="BB30" s="19"/>
      <c r="BC30" s="4" t="str">
        <f t="shared" si="195"/>
        <v/>
      </c>
      <c r="BD30" s="19"/>
      <c r="BE30" s="4" t="str">
        <f t="shared" si="196"/>
        <v/>
      </c>
      <c r="BF30" s="19"/>
      <c r="BG30" s="4" t="str">
        <f t="shared" si="197"/>
        <v/>
      </c>
      <c r="BH30" s="19"/>
      <c r="BI30" s="4" t="str">
        <f t="shared" si="198"/>
        <v/>
      </c>
      <c r="BK30" s="57" t="s">
        <v>30</v>
      </c>
      <c r="BL30" s="30">
        <f t="shared" si="16"/>
        <v>2</v>
      </c>
      <c r="BM30" s="31">
        <f t="shared" si="17"/>
        <v>2</v>
      </c>
      <c r="BN30" s="32" t="str">
        <f t="shared" si="18"/>
        <v>–</v>
      </c>
      <c r="BO30" s="33">
        <f t="shared" si="19"/>
        <v>2.1</v>
      </c>
      <c r="BP30" s="34">
        <f t="shared" si="20"/>
        <v>5.4830287206266322</v>
      </c>
      <c r="BQ30" s="35" t="str">
        <f t="shared" si="40"/>
        <v>–</v>
      </c>
      <c r="BR30" s="36">
        <f t="shared" si="21"/>
        <v>5.5865921787709505</v>
      </c>
      <c r="BS30" s="37">
        <f t="shared" si="22"/>
        <v>2.0499999999999998</v>
      </c>
      <c r="BT30" s="38">
        <f t="shared" si="22"/>
        <v>5.5348104496987913</v>
      </c>
      <c r="BU30" s="32">
        <f t="shared" si="23"/>
        <v>7.0710678118654821E-2</v>
      </c>
      <c r="BV30" s="39">
        <f t="shared" si="23"/>
        <v>7.3230423536976674E-2</v>
      </c>
    </row>
    <row r="31" spans="1:74" ht="16.5" customHeight="1" thickBot="1" x14ac:dyDescent="0.25">
      <c r="A31" s="10" t="s">
        <v>107</v>
      </c>
      <c r="B31" s="68">
        <f>IF(AND((B30&gt;0),(B29&gt;0)),(B30/B29),"")</f>
        <v>0.16935483870967744</v>
      </c>
      <c r="C31" s="4" t="s">
        <v>3</v>
      </c>
      <c r="D31" s="68">
        <f>IF(AND((D30&gt;0),(D29&gt;0)),(D30/D29),"")</f>
        <v>0.19607843137254904</v>
      </c>
      <c r="E31" s="4" t="s">
        <v>3</v>
      </c>
      <c r="F31" s="68" t="str">
        <f>IF(AND((F30&gt;0),(F29&gt;0)),(F30/F29),"")</f>
        <v/>
      </c>
      <c r="G31" s="4" t="s">
        <v>3</v>
      </c>
      <c r="H31" s="68" t="str">
        <f>IF(AND((H30&gt;0),(H29&gt;0)),(H30/H29),"")</f>
        <v/>
      </c>
      <c r="I31" s="4" t="s">
        <v>3</v>
      </c>
      <c r="J31" s="68" t="str">
        <f>IF(AND((J30&gt;0),(J29&gt;0)),(J30/J29),"")</f>
        <v/>
      </c>
      <c r="K31" s="4" t="s">
        <v>3</v>
      </c>
      <c r="L31" s="68" t="str">
        <f>IF(AND((L30&gt;0),(L29&gt;0)),(L30/L29),"")</f>
        <v/>
      </c>
      <c r="M31" s="4" t="s">
        <v>3</v>
      </c>
      <c r="N31" s="68" t="str">
        <f>IF(AND((N30&gt;0),(N29&gt;0)),(N30/N29),"")</f>
        <v/>
      </c>
      <c r="O31" s="4" t="s">
        <v>3</v>
      </c>
      <c r="P31" s="68" t="str">
        <f>IF(AND((P30&gt;0),(P29&gt;0)),(P30/P29),"")</f>
        <v/>
      </c>
      <c r="Q31" s="4" t="s">
        <v>3</v>
      </c>
      <c r="R31" s="68" t="str">
        <f>IF(AND((R30&gt;0),(R29&gt;0)),(R30/R29),"")</f>
        <v/>
      </c>
      <c r="S31" s="4" t="s">
        <v>3</v>
      </c>
      <c r="T31" s="68" t="str">
        <f>IF(AND((T30&gt;0),(T29&gt;0)),(T30/T29),"")</f>
        <v/>
      </c>
      <c r="U31" s="4" t="s">
        <v>3</v>
      </c>
      <c r="V31" s="68" t="str">
        <f>IF(AND((V30&gt;0),(V29&gt;0)),(V30/V29),"")</f>
        <v/>
      </c>
      <c r="W31" s="4" t="s">
        <v>3</v>
      </c>
      <c r="X31" s="68" t="str">
        <f>IF(AND((X30&gt;0),(X29&gt;0)),(X30/X29),"")</f>
        <v/>
      </c>
      <c r="Y31" s="4" t="s">
        <v>3</v>
      </c>
      <c r="Z31" s="68" t="str">
        <f>IF(AND((Z30&gt;0),(Z29&gt;0)),(Z30/Z29),"")</f>
        <v/>
      </c>
      <c r="AA31" s="4" t="s">
        <v>3</v>
      </c>
      <c r="AB31" s="68" t="str">
        <f>IF(AND((AB30&gt;0),(AB29&gt;0)),(AB30/AB29),"")</f>
        <v/>
      </c>
      <c r="AC31" s="4" t="s">
        <v>3</v>
      </c>
      <c r="AD31" s="68" t="str">
        <f t="shared" ref="AD31" si="199">IF(AND((AD30&gt;0),(AD29&gt;0)),(AD30/AD29),"")</f>
        <v/>
      </c>
      <c r="AE31" s="4" t="s">
        <v>3</v>
      </c>
      <c r="AF31" s="68" t="str">
        <f t="shared" ref="AF31" si="200">IF(AND((AF30&gt;0),(AF29&gt;0)),(AF30/AF29),"")</f>
        <v/>
      </c>
      <c r="AG31" s="4" t="s">
        <v>3</v>
      </c>
      <c r="AH31" s="68" t="str">
        <f t="shared" ref="AH31" si="201">IF(AND((AH30&gt;0),(AH29&gt;0)),(AH30/AH29),"")</f>
        <v/>
      </c>
      <c r="AI31" s="4" t="s">
        <v>3</v>
      </c>
      <c r="AJ31" s="68" t="str">
        <f t="shared" ref="AJ31" si="202">IF(AND((AJ30&gt;0),(AJ29&gt;0)),(AJ30/AJ29),"")</f>
        <v/>
      </c>
      <c r="AK31" s="4" t="s">
        <v>3</v>
      </c>
      <c r="AL31" s="68" t="str">
        <f t="shared" ref="AL31" si="203">IF(AND((AL30&gt;0),(AL29&gt;0)),(AL30/AL29),"")</f>
        <v/>
      </c>
      <c r="AM31" s="4" t="s">
        <v>3</v>
      </c>
      <c r="AN31" s="68" t="str">
        <f t="shared" ref="AN31" si="204">IF(AND((AN30&gt;0),(AN29&gt;0)),(AN30/AN29),"")</f>
        <v/>
      </c>
      <c r="AO31" s="4" t="s">
        <v>3</v>
      </c>
      <c r="AP31" s="68" t="str">
        <f t="shared" ref="AP31" si="205">IF(AND((AP30&gt;0),(AP29&gt;0)),(AP30/AP29),"")</f>
        <v/>
      </c>
      <c r="AQ31" s="4" t="s">
        <v>3</v>
      </c>
      <c r="AR31" s="68" t="str">
        <f t="shared" ref="AR31" si="206">IF(AND((AR30&gt;0),(AR29&gt;0)),(AR30/AR29),"")</f>
        <v/>
      </c>
      <c r="AS31" s="4" t="s">
        <v>3</v>
      </c>
      <c r="AT31" s="68" t="str">
        <f t="shared" ref="AT31" si="207">IF(AND((AT30&gt;0),(AT29&gt;0)),(AT30/AT29),"")</f>
        <v/>
      </c>
      <c r="AU31" s="4" t="s">
        <v>3</v>
      </c>
      <c r="AV31" s="68" t="str">
        <f t="shared" ref="AV31" si="208">IF(AND((AV30&gt;0),(AV29&gt;0)),(AV30/AV29),"")</f>
        <v/>
      </c>
      <c r="AW31" s="4" t="s">
        <v>3</v>
      </c>
      <c r="AX31" s="68" t="str">
        <f t="shared" ref="AX31" si="209">IF(AND((AX30&gt;0),(AX29&gt;0)),(AX30/AX29),"")</f>
        <v/>
      </c>
      <c r="AY31" s="4" t="s">
        <v>3</v>
      </c>
      <c r="AZ31" s="68" t="str">
        <f t="shared" ref="AZ31" si="210">IF(AND((AZ30&gt;0),(AZ29&gt;0)),(AZ30/AZ29),"")</f>
        <v/>
      </c>
      <c r="BA31" s="4" t="s">
        <v>3</v>
      </c>
      <c r="BB31" s="68" t="str">
        <f t="shared" ref="BB31" si="211">IF(AND((BB30&gt;0),(BB29&gt;0)),(BB30/BB29),"")</f>
        <v/>
      </c>
      <c r="BC31" s="4" t="s">
        <v>3</v>
      </c>
      <c r="BD31" s="68" t="str">
        <f t="shared" ref="BD31" si="212">IF(AND((BD30&gt;0),(BD29&gt;0)),(BD30/BD29),"")</f>
        <v/>
      </c>
      <c r="BE31" s="4" t="s">
        <v>3</v>
      </c>
      <c r="BF31" s="68" t="str">
        <f t="shared" ref="BF31" si="213">IF(AND((BF30&gt;0),(BF29&gt;0)),(BF30/BF29),"")</f>
        <v/>
      </c>
      <c r="BG31" s="4" t="s">
        <v>3</v>
      </c>
      <c r="BH31" s="68" t="str">
        <f t="shared" ref="BH31" si="214">IF(AND((BH30&gt;0),(BH29&gt;0)),(BH30/BH29),"")</f>
        <v/>
      </c>
      <c r="BI31" s="4" t="s">
        <v>3</v>
      </c>
      <c r="BK31" s="58" t="s">
        <v>31</v>
      </c>
      <c r="BL31" s="44">
        <f t="shared" si="16"/>
        <v>2</v>
      </c>
      <c r="BM31" s="45">
        <f t="shared" si="17"/>
        <v>0.16935483870967744</v>
      </c>
      <c r="BN31" s="46" t="str">
        <f t="shared" si="18"/>
        <v>–</v>
      </c>
      <c r="BO31" s="47">
        <f t="shared" si="19"/>
        <v>0.19607843137254904</v>
      </c>
      <c r="BP31" s="48" t="str">
        <f t="shared" si="20"/>
        <v/>
      </c>
      <c r="BQ31" s="49" t="s">
        <v>3</v>
      </c>
      <c r="BR31" s="50" t="str">
        <f t="shared" si="21"/>
        <v/>
      </c>
      <c r="BS31" s="51">
        <f t="shared" si="22"/>
        <v>0.18271663504111324</v>
      </c>
      <c r="BT31" s="52" t="s">
        <v>3</v>
      </c>
      <c r="BU31" s="53">
        <f t="shared" si="23"/>
        <v>1.8896433589583584E-2</v>
      </c>
      <c r="BV31" s="54" t="s">
        <v>3</v>
      </c>
    </row>
    <row r="32" spans="1:74" s="90" customFormat="1" x14ac:dyDescent="0.2">
      <c r="A32" s="85"/>
      <c r="B32" s="86"/>
      <c r="C32" s="87"/>
      <c r="D32" s="88"/>
      <c r="E32" s="89"/>
      <c r="F32" s="88"/>
      <c r="G32" s="89"/>
      <c r="H32" s="88"/>
      <c r="I32" s="89"/>
      <c r="J32" s="88"/>
      <c r="K32" s="89"/>
      <c r="L32" s="88"/>
      <c r="M32" s="89"/>
      <c r="N32" s="88"/>
      <c r="O32" s="89"/>
      <c r="P32" s="88"/>
      <c r="Q32" s="89"/>
      <c r="R32" s="88"/>
      <c r="S32" s="89"/>
      <c r="T32" s="88"/>
      <c r="U32" s="89"/>
      <c r="V32" s="88"/>
      <c r="W32" s="89"/>
      <c r="X32" s="88"/>
      <c r="Y32" s="89"/>
      <c r="Z32" s="88"/>
      <c r="AA32" s="89"/>
      <c r="AB32" s="88"/>
      <c r="AC32" s="89"/>
      <c r="AD32" s="88"/>
      <c r="AE32" s="89"/>
      <c r="AF32" s="88"/>
      <c r="AG32" s="89"/>
      <c r="AH32" s="88"/>
      <c r="AI32" s="89"/>
      <c r="AJ32" s="88"/>
      <c r="AK32" s="89"/>
      <c r="AL32" s="88"/>
      <c r="AM32" s="89"/>
      <c r="AN32" s="88"/>
      <c r="AO32" s="89"/>
      <c r="AP32" s="88"/>
      <c r="AQ32" s="89"/>
      <c r="AR32" s="88"/>
      <c r="AS32" s="89"/>
      <c r="AT32" s="88"/>
      <c r="AU32" s="89"/>
      <c r="AV32" s="88"/>
      <c r="AW32" s="89"/>
      <c r="AX32" s="88"/>
      <c r="AY32" s="89"/>
      <c r="AZ32" s="88"/>
      <c r="BA32" s="89"/>
      <c r="BB32" s="88"/>
      <c r="BC32" s="89"/>
      <c r="BD32" s="88"/>
      <c r="BE32" s="89"/>
      <c r="BF32" s="88"/>
      <c r="BG32" s="89"/>
      <c r="BH32" s="88"/>
      <c r="BI32" s="89"/>
      <c r="BK32" s="91"/>
      <c r="BL32" s="92"/>
      <c r="BM32" s="93"/>
      <c r="BN32" s="84"/>
      <c r="BO32" s="94"/>
      <c r="BP32" s="95"/>
      <c r="BQ32" s="96"/>
      <c r="BR32" s="97"/>
      <c r="BS32" s="98"/>
      <c r="BT32" s="96"/>
      <c r="BU32" s="98"/>
      <c r="BV32" s="96"/>
    </row>
  </sheetData>
  <sheetProtection formatCells="0" formatColumns="0" formatRows="0" insertColumns="0" insertRows="0" deleteColumns="0" deleteRows="0"/>
  <mergeCells count="37">
    <mergeCell ref="X1:Y1"/>
    <mergeCell ref="B1:C1"/>
    <mergeCell ref="D1:E1"/>
    <mergeCell ref="F1:G1"/>
    <mergeCell ref="H1:I1"/>
    <mergeCell ref="J1:K1"/>
    <mergeCell ref="L1:M1"/>
    <mergeCell ref="N1:O1"/>
    <mergeCell ref="P1:Q1"/>
    <mergeCell ref="R1:S1"/>
    <mergeCell ref="T1:U1"/>
    <mergeCell ref="V1:W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BM2:BO2"/>
    <mergeCell ref="BP2:BR2"/>
    <mergeCell ref="AX1:AY1"/>
    <mergeCell ref="AZ1:BA1"/>
    <mergeCell ref="BB1:BC1"/>
    <mergeCell ref="BD1:BE1"/>
    <mergeCell ref="BF1:BG1"/>
    <mergeCell ref="BH1:BI1"/>
    <mergeCell ref="BK1:BK2"/>
    <mergeCell ref="BL1:BL2"/>
    <mergeCell ref="BM1:BR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BX49"/>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6.5" customHeight="1" x14ac:dyDescent="0.2">
      <c r="A1" s="5" t="s">
        <v>13</v>
      </c>
      <c r="B1" s="134" t="s">
        <v>10</v>
      </c>
      <c r="C1" s="134"/>
      <c r="D1" s="134">
        <v>2</v>
      </c>
      <c r="E1" s="134"/>
      <c r="F1" s="134">
        <v>3</v>
      </c>
      <c r="G1" s="134"/>
      <c r="H1" s="134">
        <v>4</v>
      </c>
      <c r="I1" s="134"/>
      <c r="J1" s="134">
        <v>5</v>
      </c>
      <c r="K1" s="134"/>
      <c r="L1" s="134">
        <v>6</v>
      </c>
      <c r="M1" s="134"/>
      <c r="N1" s="134">
        <v>7</v>
      </c>
      <c r="O1" s="134"/>
      <c r="P1" s="134">
        <v>8</v>
      </c>
      <c r="Q1" s="134"/>
      <c r="R1" s="134">
        <v>9</v>
      </c>
      <c r="S1" s="134"/>
      <c r="T1" s="134">
        <v>10</v>
      </c>
      <c r="U1" s="134"/>
      <c r="V1" s="134">
        <v>11</v>
      </c>
      <c r="W1" s="134"/>
      <c r="X1" s="133">
        <v>12</v>
      </c>
      <c r="Y1" s="133"/>
      <c r="Z1" s="133">
        <v>13</v>
      </c>
      <c r="AA1" s="133"/>
      <c r="AB1" s="133">
        <v>14</v>
      </c>
      <c r="AC1" s="133"/>
      <c r="AD1" s="133">
        <v>15</v>
      </c>
      <c r="AE1" s="133"/>
      <c r="AF1" s="133">
        <v>16</v>
      </c>
      <c r="AG1" s="133"/>
      <c r="AH1" s="133">
        <v>17</v>
      </c>
      <c r="AI1" s="133"/>
      <c r="AJ1" s="133">
        <v>18</v>
      </c>
      <c r="AK1" s="133"/>
      <c r="AL1" s="133">
        <v>19</v>
      </c>
      <c r="AM1" s="133"/>
      <c r="AN1" s="133">
        <v>20</v>
      </c>
      <c r="AO1" s="133"/>
      <c r="AP1" s="133">
        <v>21</v>
      </c>
      <c r="AQ1" s="133"/>
      <c r="AR1" s="133">
        <v>22</v>
      </c>
      <c r="AS1" s="133"/>
      <c r="AT1" s="133">
        <v>23</v>
      </c>
      <c r="AU1" s="133"/>
      <c r="AV1" s="133">
        <v>24</v>
      </c>
      <c r="AW1" s="133"/>
      <c r="AX1" s="133">
        <v>25</v>
      </c>
      <c r="AY1" s="133"/>
      <c r="AZ1" s="133">
        <v>26</v>
      </c>
      <c r="BA1" s="133"/>
      <c r="BB1" s="133">
        <v>27</v>
      </c>
      <c r="BC1" s="133"/>
      <c r="BD1" s="133">
        <v>28</v>
      </c>
      <c r="BE1" s="133"/>
      <c r="BF1" s="133">
        <v>29</v>
      </c>
      <c r="BG1" s="133"/>
      <c r="BH1" s="133">
        <v>30</v>
      </c>
      <c r="BI1" s="133"/>
      <c r="BK1" s="135" t="s">
        <v>11</v>
      </c>
      <c r="BL1" s="137" t="s">
        <v>2</v>
      </c>
      <c r="BM1" s="139" t="s">
        <v>12</v>
      </c>
      <c r="BN1" s="139"/>
      <c r="BO1" s="139"/>
      <c r="BP1" s="139"/>
      <c r="BQ1" s="139"/>
      <c r="BR1" s="140"/>
      <c r="BS1" s="139" t="s">
        <v>0</v>
      </c>
      <c r="BT1" s="140"/>
      <c r="BU1" s="139" t="s">
        <v>1</v>
      </c>
      <c r="BV1" s="141"/>
      <c r="BW1" s="139" t="s">
        <v>9</v>
      </c>
      <c r="BX1" s="139"/>
    </row>
    <row r="2" spans="1:76" ht="16.5" customHeight="1" x14ac:dyDescent="0.2">
      <c r="A2" s="7" t="s">
        <v>11</v>
      </c>
      <c r="B2" s="8" t="s">
        <v>14</v>
      </c>
      <c r="C2" s="9" t="s">
        <v>46</v>
      </c>
      <c r="D2" s="8" t="s">
        <v>14</v>
      </c>
      <c r="E2" s="9" t="s">
        <v>46</v>
      </c>
      <c r="F2" s="8" t="s">
        <v>14</v>
      </c>
      <c r="G2" s="9" t="s">
        <v>46</v>
      </c>
      <c r="H2" s="8" t="s">
        <v>14</v>
      </c>
      <c r="I2" s="9" t="s">
        <v>46</v>
      </c>
      <c r="J2" s="8" t="s">
        <v>14</v>
      </c>
      <c r="K2" s="9" t="s">
        <v>46</v>
      </c>
      <c r="L2" s="8" t="s">
        <v>14</v>
      </c>
      <c r="M2" s="9" t="s">
        <v>46</v>
      </c>
      <c r="N2" s="8" t="s">
        <v>14</v>
      </c>
      <c r="O2" s="9" t="s">
        <v>46</v>
      </c>
      <c r="P2" s="8" t="s">
        <v>14</v>
      </c>
      <c r="Q2" s="9" t="s">
        <v>46</v>
      </c>
      <c r="R2" s="8" t="s">
        <v>14</v>
      </c>
      <c r="S2" s="9" t="s">
        <v>46</v>
      </c>
      <c r="T2" s="8" t="s">
        <v>14</v>
      </c>
      <c r="U2" s="9" t="s">
        <v>46</v>
      </c>
      <c r="V2" s="8" t="s">
        <v>14</v>
      </c>
      <c r="W2" s="9" t="s">
        <v>46</v>
      </c>
      <c r="X2" s="8" t="s">
        <v>14</v>
      </c>
      <c r="Y2" s="9" t="s">
        <v>46</v>
      </c>
      <c r="Z2" s="8" t="s">
        <v>14</v>
      </c>
      <c r="AA2" s="9" t="s">
        <v>46</v>
      </c>
      <c r="AB2" s="8" t="s">
        <v>14</v>
      </c>
      <c r="AC2" s="9" t="s">
        <v>46</v>
      </c>
      <c r="AD2" s="8" t="s">
        <v>14</v>
      </c>
      <c r="AE2" s="9" t="s">
        <v>46</v>
      </c>
      <c r="AF2" s="8" t="s">
        <v>14</v>
      </c>
      <c r="AG2" s="9" t="s">
        <v>46</v>
      </c>
      <c r="AH2" s="8" t="s">
        <v>14</v>
      </c>
      <c r="AI2" s="9" t="s">
        <v>46</v>
      </c>
      <c r="AJ2" s="8" t="s">
        <v>14</v>
      </c>
      <c r="AK2" s="9" t="s">
        <v>46</v>
      </c>
      <c r="AL2" s="8" t="s">
        <v>14</v>
      </c>
      <c r="AM2" s="9" t="s">
        <v>46</v>
      </c>
      <c r="AN2" s="8" t="s">
        <v>14</v>
      </c>
      <c r="AO2" s="9" t="s">
        <v>46</v>
      </c>
      <c r="AP2" s="8" t="s">
        <v>14</v>
      </c>
      <c r="AQ2" s="9" t="s">
        <v>46</v>
      </c>
      <c r="AR2" s="8" t="s">
        <v>14</v>
      </c>
      <c r="AS2" s="9" t="s">
        <v>46</v>
      </c>
      <c r="AT2" s="8" t="s">
        <v>14</v>
      </c>
      <c r="AU2" s="9" t="s">
        <v>46</v>
      </c>
      <c r="AV2" s="8" t="s">
        <v>14</v>
      </c>
      <c r="AW2" s="9" t="s">
        <v>46</v>
      </c>
      <c r="AX2" s="8" t="s">
        <v>14</v>
      </c>
      <c r="AY2" s="9" t="s">
        <v>46</v>
      </c>
      <c r="AZ2" s="8" t="s">
        <v>14</v>
      </c>
      <c r="BA2" s="9" t="s">
        <v>46</v>
      </c>
      <c r="BB2" s="8" t="s">
        <v>14</v>
      </c>
      <c r="BC2" s="9" t="s">
        <v>46</v>
      </c>
      <c r="BD2" s="8" t="s">
        <v>14</v>
      </c>
      <c r="BE2" s="9" t="s">
        <v>46</v>
      </c>
      <c r="BF2" s="8" t="s">
        <v>14</v>
      </c>
      <c r="BG2" s="9" t="s">
        <v>46</v>
      </c>
      <c r="BH2" s="8" t="s">
        <v>14</v>
      </c>
      <c r="BI2" s="9" t="s">
        <v>46</v>
      </c>
      <c r="BK2" s="136"/>
      <c r="BL2" s="138"/>
      <c r="BM2" s="142" t="s">
        <v>14</v>
      </c>
      <c r="BN2" s="142"/>
      <c r="BO2" s="142"/>
      <c r="BP2" s="143" t="s">
        <v>46</v>
      </c>
      <c r="BQ2" s="143"/>
      <c r="BR2" s="144"/>
      <c r="BS2" s="104" t="s">
        <v>14</v>
      </c>
      <c r="BT2" s="106" t="s">
        <v>46</v>
      </c>
      <c r="BU2" s="104" t="s">
        <v>14</v>
      </c>
      <c r="BV2" s="61" t="s">
        <v>46</v>
      </c>
      <c r="BW2" s="104" t="s">
        <v>14</v>
      </c>
      <c r="BX2" s="105" t="s">
        <v>46</v>
      </c>
    </row>
    <row r="3" spans="1:76" ht="16.5" customHeight="1" x14ac:dyDescent="0.2">
      <c r="A3" s="10" t="s">
        <v>4</v>
      </c>
      <c r="B3" s="11"/>
      <c r="C3" s="1" t="str">
        <f>IF(AND((B3&gt;0),(B$4&gt;0)),(B3/B$4*100),"")</f>
        <v/>
      </c>
      <c r="D3" s="11"/>
      <c r="E3" s="1" t="str">
        <f>IF(AND((D3&gt;0),(D$4&gt;0)),(D3/D$4*100),"")</f>
        <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0</v>
      </c>
      <c r="BM3" s="21" t="str">
        <f>IF(SUM(B3,D3,F3,H3,J3,L3,N3,P3,R3,T3,V3,X3,Z3,AB3,AD3,AF3,AH3,AJ3,AL3,AN3,AP3,AR3,AT3,AV3,AX3,AZ3,BB3,BD3,BF3,BH3)&gt;0,MIN(B3,D3,F3,H3,J3,L3,N3,P3,R3,T3,V3,X3,Z3,AB3,AD3,AF3,AH3,AJ3,AL3,AN3,AP3,AR3,AT3,AV3,AX3,AZ3,BB3,BD3,BF3,BH3),"")</f>
        <v/>
      </c>
      <c r="BN3" s="22" t="str">
        <f>IF(COUNT(BM3)&gt;0,"–","?")</f>
        <v>?</v>
      </c>
      <c r="BO3" s="23" t="str">
        <f>IF(SUM(B3,D3,F3,H3,J3,L3,N3,P3,R3,T3,V3,X3,Z3,AB3,AD3,AF3,AH3,AJ3,AL3,AN3,AP3,AR3,AT3,AV3,AX3,AZ3,BB3,BD3,BF3,BH3)&gt;0,MAX(B3,D3,F3,H3,J3,L3,N3,P3,R3,T3,V3,X3,Z3,AB3,AD3,AF3,AH3,AJ3,AL3,AN3,AP3,AR3,AT3,AV3,AX3,AZ3,BB3,BD3,BF3,BH3),"")</f>
        <v/>
      </c>
      <c r="BP3" s="24" t="str">
        <f>IF(SUM(C3,E3,G3,I3,K3,M3,O3,Q3,S3,U3,W3,Y3,AA3,AC3,AE3,AG3,AI3,AK3,AM3,AO3,AQ3,AS3,AU3,AW3,AY3,BA3,BC3,BE3,BG3,BI3)&gt;0,MIN(C3,E3,G3,I3,K3,M3,O3,Q3,S3,U3,W3,Y3,AA3,AC3,AE3,AG3,AI3,AK3,AM3,AO3,AQ3,AS3,AU3,AW3,AY3,BA3,BC3,BE3,BG3,BI3),"")</f>
        <v/>
      </c>
      <c r="BQ3" s="25" t="str">
        <f>IF(COUNT(BP3)&gt;0,"–","?")</f>
        <v>?</v>
      </c>
      <c r="BR3" s="26" t="str">
        <f>IF(SUM(C3,E3,G3,I3,K3,M3,O3,Q3,S3,U3,W3,Y3,AA3,AC3,AE3,AG3,AI3,AK3,AM3,AO3,AQ3,AS3,AU3,AW3,AY3,BA3,BC3,BE3,BG3,BI3)&gt;0,MAX(C3,E3,G3,I3,K3,M3,O3,Q3,S3,U3,W3,Y3,AA3,AC3,AE3,AG3,AI3,AK3,AM3,AO3,AQ3,AS3,AU3,AW3,AY3,BA3,BC3,BE3,BG3,BI3),"")</f>
        <v/>
      </c>
      <c r="BS3" s="27" t="str">
        <f>IF(SUM(B3,D3,F3,H3,J3,L3,N3,P3,R3,T3,V3,X3,Z3,AB3,AD3,AF3,AH3,AJ3,AL3,AN3,AP3,AR3,AT3,AV3,AX3,AZ3,BB3,BD3,BF3,BH3)&gt;0,AVERAGE(B3,D3,F3,H3,J3,L3,N3,P3,R3,T3,V3,X3,Z3,AB3,AD3,AF3,AH3,AJ3,AL3,AN3,AP3,AR3,AT3,AV3,AX3,AZ3,BB3,BD3,BF3,BH3),"?")</f>
        <v>?</v>
      </c>
      <c r="BT3" s="28" t="str">
        <f>IF(SUM(C3,E3,G3,I3,K3,M3,O3,Q3,S3,U3,W3,Y3,AA3,AC3,AE3,AG3,AI3,AK3,AM3,AO3,AQ3,AS3,AU3,AW3,AY3,BA3,BC3,BE3,BG3,BI3)&gt;0,AVERAGE(C3,E3,G3,I3,K3,M3,O3,Q3,S3,U3,W3,Y3,AA3,AC3,AE3,AG3,AI3,AK3,AM3,AO3,AQ3,AS3,AU3,AW3,AY3,BA3,BC3,BE3,BG3,BI3),"?")</f>
        <v>?</v>
      </c>
      <c r="BU3" s="22" t="str">
        <f>IF(COUNT(B3,D3,F3,H3,J3,L3,N3,P3,R3,T3,V3,X3,Z3,AB3,AD3,AF3,AH3,AJ3,AL3,AN3,AP3,AR3,AT3,AV3,AX3,AZ3,BB3,BD3,BF3,BH3)&gt;1,STDEV(B3,D3,F3,H3,J3,L3,N3,P3,R3,T3,V3,X3,Z3,AB3,AD3,AF3,AH3,AJ3,AL3,AN3,AP3,AR3,AT3,AV3,AX3,AZ3,BB3,BD3,BF3,BH3),"?")</f>
        <v>?</v>
      </c>
      <c r="BV3" s="29" t="str">
        <f>IF(COUNT(C3,E3,G3,I3,K3,M3,O3,Q3,S3,U3,W3,Y3,AA3,AC3,AE3,AG3,AI3,AK3,AM3,AO3,AQ3,AS3,AU3,AW3,AY3,BA3,BC3,BE3,BG3,BI3)&gt;1,STDEV(C3,E3,G3,I3,K3,M3,O3,Q3,S3,U3,W3,Y3,AA3,AC3,AE3,AG3,AI3,AK3,AM3,AO3,AQ3,AS3,AU3,AW3,AY3,BA3,BC3,BE3,BG3,BI3),"?")</f>
        <v>?</v>
      </c>
      <c r="BW3" s="22" t="str">
        <f>IF(COUNT(B3)&gt;0,B3,"?")</f>
        <v>?</v>
      </c>
      <c r="BX3" s="25" t="str">
        <f>IF(COUNT(C3)&gt;0,C3,"?")</f>
        <v>?</v>
      </c>
    </row>
    <row r="4" spans="1:76" ht="16.5" customHeight="1" x14ac:dyDescent="0.2">
      <c r="A4" s="13" t="s">
        <v>28</v>
      </c>
      <c r="B4" s="14"/>
      <c r="C4" s="2" t="s">
        <v>3</v>
      </c>
      <c r="D4" s="14"/>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47" si="16">COUNT(B4,D4,F4,H4,J4,L4,N4,P4,R4,T4,V4,X4,Z4,AB4,AD4,AF4,AH4,AJ4,AL4,AN4,AP4,AR4,AT4,AV4,AX4,AZ4,BB4,BD4,BF4,BH4)</f>
        <v>0</v>
      </c>
      <c r="BM4" s="31" t="str">
        <f t="shared" ref="BM4:BM47" si="17">IF(SUM(B4,D4,F4,H4,J4,L4,N4,P4,R4,T4,V4,X4,Z4,AB4,AD4,AF4,AH4,AJ4,AL4,AN4,AP4,AR4,AT4,AV4,AX4,AZ4,BB4,BD4,BF4,BH4)&gt;0,MIN(B4,D4,F4,H4,J4,L4,N4,P4,R4,T4,V4,X4,Z4,AB4,AD4,AF4,AH4,AJ4,AL4,AN4,AP4,AR4,AT4,AV4,AX4,AZ4,BB4,BD4,BF4,BH4),"")</f>
        <v/>
      </c>
      <c r="BN4" s="32" t="str">
        <f t="shared" ref="BN4:BN47" si="18">IF(COUNT(BM4)&gt;0,"–","?")</f>
        <v>?</v>
      </c>
      <c r="BO4" s="33" t="str">
        <f t="shared" ref="BO4:BO47" si="19">IF(SUM(B4,D4,F4,H4,J4,L4,N4,P4,R4,T4,V4,X4,Z4,AB4,AD4,AF4,AH4,AJ4,AL4,AN4,AP4,AR4,AT4,AV4,AX4,AZ4,BB4,BD4,BF4,BH4)&gt;0,MAX(B4,D4,F4,H4,J4,L4,N4,P4,R4,T4,V4,X4,Z4,AB4,AD4,AF4,AH4,AJ4,AL4,AN4,AP4,AR4,AT4,AV4,AX4,AZ4,BB4,BD4,BF4,BH4),"")</f>
        <v/>
      </c>
      <c r="BP4" s="34" t="str">
        <f t="shared" ref="BP4:BP47" si="20">IF(SUM(C4,E4,G4,I4,K4,M4,O4,Q4,S4,U4,W4,Y4,AA4,AC4,AE4,AG4,AI4,AK4,AM4,AO4,AQ4,AS4,AU4,AW4,AY4,BA4,BC4,BE4,BG4,BI4)&gt;0,MIN(C4,E4,G4,I4,K4,M4,O4,Q4,S4,U4,W4,Y4,AA4,AC4,AE4,AG4,AI4,AK4,AM4,AO4,AQ4,AS4,AU4,AW4,AY4,BA4,BC4,BE4,BG4,BI4),"")</f>
        <v/>
      </c>
      <c r="BQ4" s="6" t="s">
        <v>3</v>
      </c>
      <c r="BR4" s="36" t="str">
        <f t="shared" ref="BR4:BR47" si="21">IF(SUM(C4,E4,G4,I4,K4,M4,O4,Q4,S4,U4,W4,Y4,AA4,AC4,AE4,AG4,AI4,AK4,AM4,AO4,AQ4,AS4,AU4,AW4,AY4,BA4,BC4,BE4,BG4,BI4)&gt;0,MAX(C4,E4,G4,I4,K4,M4,O4,Q4,S4,U4,W4,Y4,AA4,AC4,AE4,AG4,AI4,AK4,AM4,AO4,AQ4,AS4,AU4,AW4,AY4,BA4,BC4,BE4,BG4,BI4),"")</f>
        <v/>
      </c>
      <c r="BS4" s="37" t="str">
        <f t="shared" ref="BS4:BT47" si="22">IF(SUM(B4,D4,F4,H4,J4,L4,N4,P4,R4,T4,V4,X4,Z4,AB4,AD4,AF4,AH4,AJ4,AL4,AN4,AP4,AR4,AT4,AV4,AX4,AZ4,BB4,BD4,BF4,BH4)&gt;0,AVERAGE(B4,D4,F4,H4,J4,L4,N4,P4,R4,T4,V4,X4,Z4,AB4,AD4,AF4,AH4,AJ4,AL4,AN4,AP4,AR4,AT4,AV4,AX4,AZ4,BB4,BD4,BF4,BH4),"?")</f>
        <v>?</v>
      </c>
      <c r="BT4" s="38" t="s">
        <v>3</v>
      </c>
      <c r="BU4" s="32" t="str">
        <f t="shared" ref="BU4:BV47" si="23">IF(COUNT(B4,D4,F4,H4,J4,L4,N4,P4,R4,T4,V4,X4,Z4,AB4,AD4,AF4,AH4,AJ4,AL4,AN4,AP4,AR4,AT4,AV4,AX4,AZ4,BB4,BD4,BF4,BH4)&gt;1,STDEV(B4,D4,F4,H4,J4,L4,N4,P4,R4,T4,V4,X4,Z4,AB4,AD4,AF4,AH4,AJ4,AL4,AN4,AP4,AR4,AT4,AV4,AX4,AZ4,BB4,BD4,BF4,BH4),"?")</f>
        <v>?</v>
      </c>
      <c r="BV4" s="39" t="s">
        <v>3</v>
      </c>
      <c r="BW4" s="32" t="str">
        <f t="shared" ref="BW4:BX47" si="24">IF(COUNT(B4)&gt;0,B4,"?")</f>
        <v>?</v>
      </c>
      <c r="BX4" s="35" t="s">
        <v>3</v>
      </c>
    </row>
    <row r="5" spans="1:76" ht="16.5" customHeight="1" x14ac:dyDescent="0.2">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f t="shared" si="16"/>
        <v>0</v>
      </c>
      <c r="BM5" s="31"/>
      <c r="BN5" s="32"/>
      <c r="BO5" s="33"/>
      <c r="BP5" s="34"/>
      <c r="BQ5" s="35"/>
      <c r="BR5" s="36"/>
      <c r="BS5" s="37"/>
      <c r="BT5" s="38"/>
      <c r="BU5" s="32"/>
      <c r="BV5" s="39"/>
      <c r="BW5" s="32"/>
      <c r="BX5" s="35"/>
    </row>
    <row r="6" spans="1:76" ht="16.5" customHeight="1" x14ac:dyDescent="0.2">
      <c r="A6" s="10" t="s">
        <v>20</v>
      </c>
      <c r="B6" s="18"/>
      <c r="C6" s="4" t="str">
        <f>IF(AND((B6&gt;0),(B$4&gt;0)),(B6/B$4*100),"")</f>
        <v/>
      </c>
      <c r="D6" s="18"/>
      <c r="E6" s="4" t="str">
        <f>IF(AND((D6&gt;0),(D$4&gt;0)),(D6/D$4*100),"")</f>
        <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5">IF(AND((AD6&gt;0),(AD$4&gt;0)),(AD6/AD$4*100),"")</f>
        <v/>
      </c>
      <c r="AF6" s="18"/>
      <c r="AG6" s="4" t="str">
        <f t="shared" ref="AG6:AG10" si="26">IF(AND((AF6&gt;0),(AF$4&gt;0)),(AF6/AF$4*100),"")</f>
        <v/>
      </c>
      <c r="AH6" s="18"/>
      <c r="AI6" s="4" t="str">
        <f t="shared" ref="AI6:AI10" si="27">IF(AND((AH6&gt;0),(AH$4&gt;0)),(AH6/AH$4*100),"")</f>
        <v/>
      </c>
      <c r="AJ6" s="18"/>
      <c r="AK6" s="4" t="str">
        <f t="shared" ref="AK6:AK10" si="28">IF(AND((AJ6&gt;0),(AJ$4&gt;0)),(AJ6/AJ$4*100),"")</f>
        <v/>
      </c>
      <c r="AL6" s="18"/>
      <c r="AM6" s="4" t="str">
        <f t="shared" ref="AM6:AM10" si="29">IF(AND((AL6&gt;0),(AL$4&gt;0)),(AL6/AL$4*100),"")</f>
        <v/>
      </c>
      <c r="AN6" s="18"/>
      <c r="AO6" s="4" t="str">
        <f t="shared" ref="AO6:AO10" si="30">IF(AND((AN6&gt;0),(AN$4&gt;0)),(AN6/AN$4*100),"")</f>
        <v/>
      </c>
      <c r="AP6" s="18"/>
      <c r="AQ6" s="4" t="str">
        <f t="shared" ref="AQ6:AQ10" si="31">IF(AND((AP6&gt;0),(AP$4&gt;0)),(AP6/AP$4*100),"")</f>
        <v/>
      </c>
      <c r="AR6" s="18"/>
      <c r="AS6" s="4" t="str">
        <f t="shared" ref="AS6:AS10" si="32">IF(AND((AR6&gt;0),(AR$4&gt;0)),(AR6/AR$4*100),"")</f>
        <v/>
      </c>
      <c r="AT6" s="18"/>
      <c r="AU6" s="4" t="str">
        <f t="shared" ref="AU6:AU10" si="33">IF(AND((AT6&gt;0),(AT$4&gt;0)),(AT6/AT$4*100),"")</f>
        <v/>
      </c>
      <c r="AV6" s="18"/>
      <c r="AW6" s="4" t="str">
        <f t="shared" ref="AW6:AW10" si="34">IF(AND((AV6&gt;0),(AV$4&gt;0)),(AV6/AV$4*100),"")</f>
        <v/>
      </c>
      <c r="AX6" s="18"/>
      <c r="AY6" s="4" t="str">
        <f t="shared" ref="AY6:AY10" si="35">IF(AND((AX6&gt;0),(AX$4&gt;0)),(AX6/AX$4*100),"")</f>
        <v/>
      </c>
      <c r="AZ6" s="18"/>
      <c r="BA6" s="4" t="str">
        <f t="shared" ref="BA6:BA10" si="36">IF(AND((AZ6&gt;0),(AZ$4&gt;0)),(AZ6/AZ$4*100),"")</f>
        <v/>
      </c>
      <c r="BB6" s="18"/>
      <c r="BC6" s="4" t="str">
        <f t="shared" ref="BC6:BC10" si="37">IF(AND((BB6&gt;0),(BB$4&gt;0)),(BB6/BB$4*100),"")</f>
        <v/>
      </c>
      <c r="BD6" s="18"/>
      <c r="BE6" s="4" t="str">
        <f t="shared" ref="BE6:BE10" si="38">IF(AND((BD6&gt;0),(BD$4&gt;0)),(BD6/BD$4*100),"")</f>
        <v/>
      </c>
      <c r="BF6" s="18"/>
      <c r="BG6" s="4" t="str">
        <f t="shared" ref="BG6:BG10" si="39">IF(AND((BF6&gt;0),(BF$4&gt;0)),(BF6/BF$4*100),"")</f>
        <v/>
      </c>
      <c r="BH6" s="18"/>
      <c r="BI6" s="4" t="str">
        <f t="shared" ref="BI6:BI10" si="40">IF(AND((BH6&gt;0),(BH$4&gt;0)),(BH6/BH$4*100),"")</f>
        <v/>
      </c>
      <c r="BK6" s="57" t="s">
        <v>20</v>
      </c>
      <c r="BL6" s="30">
        <f t="shared" si="16"/>
        <v>0</v>
      </c>
      <c r="BM6" s="31" t="str">
        <f t="shared" si="17"/>
        <v/>
      </c>
      <c r="BN6" s="32" t="str">
        <f t="shared" si="18"/>
        <v>?</v>
      </c>
      <c r="BO6" s="33" t="str">
        <f t="shared" si="19"/>
        <v/>
      </c>
      <c r="BP6" s="34" t="str">
        <f t="shared" si="20"/>
        <v/>
      </c>
      <c r="BQ6" s="35" t="str">
        <f t="shared" ref="BQ6:BQ46" si="41">IF(COUNT(BP6)&gt;0,"–","?")</f>
        <v>?</v>
      </c>
      <c r="BR6" s="36" t="str">
        <f t="shared" si="21"/>
        <v/>
      </c>
      <c r="BS6" s="37" t="str">
        <f t="shared" si="22"/>
        <v>?</v>
      </c>
      <c r="BT6" s="38" t="str">
        <f t="shared" si="22"/>
        <v>?</v>
      </c>
      <c r="BU6" s="32" t="str">
        <f t="shared" si="23"/>
        <v>?</v>
      </c>
      <c r="BV6" s="39" t="str">
        <f t="shared" si="23"/>
        <v>?</v>
      </c>
      <c r="BW6" s="32" t="str">
        <f t="shared" si="24"/>
        <v>?</v>
      </c>
      <c r="BX6" s="35" t="str">
        <f t="shared" si="24"/>
        <v>?</v>
      </c>
    </row>
    <row r="7" spans="1:76" ht="16.5" customHeight="1" x14ac:dyDescent="0.2">
      <c r="A7" s="10" t="s">
        <v>21</v>
      </c>
      <c r="B7" s="19"/>
      <c r="C7" s="4" t="str">
        <f>IF(AND((B7&gt;0),(B$4&gt;0)),(B7/B$4*100),"")</f>
        <v/>
      </c>
      <c r="D7" s="19"/>
      <c r="E7" s="4" t="str">
        <f>IF(AND((D7&gt;0),(D$4&gt;0)),(D7/D$4*100),"")</f>
        <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5"/>
        <v/>
      </c>
      <c r="AF7" s="19"/>
      <c r="AG7" s="4" t="str">
        <f t="shared" si="26"/>
        <v/>
      </c>
      <c r="AH7" s="19"/>
      <c r="AI7" s="4" t="str">
        <f t="shared" si="27"/>
        <v/>
      </c>
      <c r="AJ7" s="19"/>
      <c r="AK7" s="4" t="str">
        <f t="shared" si="28"/>
        <v/>
      </c>
      <c r="AL7" s="19"/>
      <c r="AM7" s="4" t="str">
        <f t="shared" si="29"/>
        <v/>
      </c>
      <c r="AN7" s="19"/>
      <c r="AO7" s="4" t="str">
        <f t="shared" si="30"/>
        <v/>
      </c>
      <c r="AP7" s="19"/>
      <c r="AQ7" s="4" t="str">
        <f t="shared" si="31"/>
        <v/>
      </c>
      <c r="AR7" s="19"/>
      <c r="AS7" s="4" t="str">
        <f t="shared" si="32"/>
        <v/>
      </c>
      <c r="AT7" s="19"/>
      <c r="AU7" s="4" t="str">
        <f t="shared" si="33"/>
        <v/>
      </c>
      <c r="AV7" s="19"/>
      <c r="AW7" s="4" t="str">
        <f t="shared" si="34"/>
        <v/>
      </c>
      <c r="AX7" s="19"/>
      <c r="AY7" s="4" t="str">
        <f t="shared" si="35"/>
        <v/>
      </c>
      <c r="AZ7" s="19"/>
      <c r="BA7" s="4" t="str">
        <f t="shared" si="36"/>
        <v/>
      </c>
      <c r="BB7" s="19"/>
      <c r="BC7" s="4" t="str">
        <f t="shared" si="37"/>
        <v/>
      </c>
      <c r="BD7" s="19"/>
      <c r="BE7" s="4" t="str">
        <f t="shared" si="38"/>
        <v/>
      </c>
      <c r="BF7" s="19"/>
      <c r="BG7" s="4" t="str">
        <f t="shared" si="39"/>
        <v/>
      </c>
      <c r="BH7" s="19"/>
      <c r="BI7" s="4" t="str">
        <f t="shared" si="40"/>
        <v/>
      </c>
      <c r="BK7" s="57" t="s">
        <v>21</v>
      </c>
      <c r="BL7" s="30">
        <f t="shared" si="16"/>
        <v>0</v>
      </c>
      <c r="BM7" s="31" t="str">
        <f t="shared" si="17"/>
        <v/>
      </c>
      <c r="BN7" s="32" t="str">
        <f t="shared" si="18"/>
        <v>?</v>
      </c>
      <c r="BO7" s="33" t="str">
        <f t="shared" si="19"/>
        <v/>
      </c>
      <c r="BP7" s="34" t="str">
        <f t="shared" si="20"/>
        <v/>
      </c>
      <c r="BQ7" s="35" t="str">
        <f t="shared" si="41"/>
        <v>?</v>
      </c>
      <c r="BR7" s="36" t="str">
        <f t="shared" si="21"/>
        <v/>
      </c>
      <c r="BS7" s="37" t="str">
        <f t="shared" si="22"/>
        <v>?</v>
      </c>
      <c r="BT7" s="38" t="str">
        <f t="shared" si="22"/>
        <v>?</v>
      </c>
      <c r="BU7" s="32" t="str">
        <f t="shared" si="23"/>
        <v>?</v>
      </c>
      <c r="BV7" s="39" t="str">
        <f t="shared" si="23"/>
        <v>?</v>
      </c>
      <c r="BW7" s="32" t="str">
        <f t="shared" si="24"/>
        <v>?</v>
      </c>
      <c r="BX7" s="35" t="str">
        <f t="shared" si="24"/>
        <v>?</v>
      </c>
    </row>
    <row r="8" spans="1:76" ht="16.5" customHeight="1" x14ac:dyDescent="0.2">
      <c r="A8" s="10" t="s">
        <v>22</v>
      </c>
      <c r="B8" s="19"/>
      <c r="C8" s="4" t="str">
        <f>IF(AND((B8&gt;0),(B$4&gt;0)),(B8/B$4*100),"")</f>
        <v/>
      </c>
      <c r="D8" s="19"/>
      <c r="E8" s="4" t="str">
        <f>IF(AND((D8&gt;0),(D$4&gt;0)),(D8/D$4*100),"")</f>
        <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5"/>
        <v/>
      </c>
      <c r="AF8" s="19"/>
      <c r="AG8" s="4" t="str">
        <f t="shared" si="26"/>
        <v/>
      </c>
      <c r="AH8" s="19"/>
      <c r="AI8" s="4" t="str">
        <f t="shared" si="27"/>
        <v/>
      </c>
      <c r="AJ8" s="19"/>
      <c r="AK8" s="4" t="str">
        <f t="shared" si="28"/>
        <v/>
      </c>
      <c r="AL8" s="19"/>
      <c r="AM8" s="4" t="str">
        <f t="shared" si="29"/>
        <v/>
      </c>
      <c r="AN8" s="19"/>
      <c r="AO8" s="4" t="str">
        <f t="shared" si="30"/>
        <v/>
      </c>
      <c r="AP8" s="19"/>
      <c r="AQ8" s="4" t="str">
        <f t="shared" si="31"/>
        <v/>
      </c>
      <c r="AR8" s="19"/>
      <c r="AS8" s="4" t="str">
        <f t="shared" si="32"/>
        <v/>
      </c>
      <c r="AT8" s="19"/>
      <c r="AU8" s="4" t="str">
        <f t="shared" si="33"/>
        <v/>
      </c>
      <c r="AV8" s="19"/>
      <c r="AW8" s="4" t="str">
        <f t="shared" si="34"/>
        <v/>
      </c>
      <c r="AX8" s="19"/>
      <c r="AY8" s="4" t="str">
        <f t="shared" si="35"/>
        <v/>
      </c>
      <c r="AZ8" s="19"/>
      <c r="BA8" s="4" t="str">
        <f t="shared" si="36"/>
        <v/>
      </c>
      <c r="BB8" s="19"/>
      <c r="BC8" s="4" t="str">
        <f t="shared" si="37"/>
        <v/>
      </c>
      <c r="BD8" s="19"/>
      <c r="BE8" s="4" t="str">
        <f t="shared" si="38"/>
        <v/>
      </c>
      <c r="BF8" s="19"/>
      <c r="BG8" s="4" t="str">
        <f t="shared" si="39"/>
        <v/>
      </c>
      <c r="BH8" s="19"/>
      <c r="BI8" s="4" t="str">
        <f t="shared" si="40"/>
        <v/>
      </c>
      <c r="BK8" s="57" t="s">
        <v>22</v>
      </c>
      <c r="BL8" s="30">
        <f t="shared" si="16"/>
        <v>0</v>
      </c>
      <c r="BM8" s="31" t="str">
        <f t="shared" si="17"/>
        <v/>
      </c>
      <c r="BN8" s="32" t="str">
        <f t="shared" si="18"/>
        <v>?</v>
      </c>
      <c r="BO8" s="33" t="str">
        <f t="shared" si="19"/>
        <v/>
      </c>
      <c r="BP8" s="34" t="str">
        <f t="shared" si="20"/>
        <v/>
      </c>
      <c r="BQ8" s="35" t="str">
        <f t="shared" si="41"/>
        <v>?</v>
      </c>
      <c r="BR8" s="36" t="str">
        <f t="shared" si="21"/>
        <v/>
      </c>
      <c r="BS8" s="37" t="str">
        <f t="shared" si="22"/>
        <v>?</v>
      </c>
      <c r="BT8" s="38" t="str">
        <f t="shared" si="22"/>
        <v>?</v>
      </c>
      <c r="BU8" s="32" t="str">
        <f t="shared" si="23"/>
        <v>?</v>
      </c>
      <c r="BV8" s="39" t="str">
        <f t="shared" si="23"/>
        <v>?</v>
      </c>
      <c r="BW8" s="32" t="str">
        <f t="shared" si="24"/>
        <v>?</v>
      </c>
      <c r="BX8" s="35" t="str">
        <f t="shared" si="24"/>
        <v>?</v>
      </c>
    </row>
    <row r="9" spans="1:76" ht="16.5" customHeight="1" x14ac:dyDescent="0.2">
      <c r="A9" s="10" t="s">
        <v>24</v>
      </c>
      <c r="B9" s="19"/>
      <c r="C9" s="4" t="str">
        <f>IF(AND((B9&gt;0),(B$4&gt;0)),(B9/B$4*100),"")</f>
        <v/>
      </c>
      <c r="D9" s="19"/>
      <c r="E9" s="4" t="str">
        <f>IF(AND((D9&gt;0),(D$4&gt;0)),(D9/D$4*100),"")</f>
        <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5"/>
        <v/>
      </c>
      <c r="AF9" s="19"/>
      <c r="AG9" s="4" t="str">
        <f t="shared" si="26"/>
        <v/>
      </c>
      <c r="AH9" s="19"/>
      <c r="AI9" s="4" t="str">
        <f t="shared" si="27"/>
        <v/>
      </c>
      <c r="AJ9" s="19"/>
      <c r="AK9" s="4" t="str">
        <f t="shared" si="28"/>
        <v/>
      </c>
      <c r="AL9" s="19"/>
      <c r="AM9" s="4" t="str">
        <f t="shared" si="29"/>
        <v/>
      </c>
      <c r="AN9" s="19"/>
      <c r="AO9" s="4" t="str">
        <f t="shared" si="30"/>
        <v/>
      </c>
      <c r="AP9" s="19"/>
      <c r="AQ9" s="4" t="str">
        <f t="shared" si="31"/>
        <v/>
      </c>
      <c r="AR9" s="19"/>
      <c r="AS9" s="4" t="str">
        <f t="shared" si="32"/>
        <v/>
      </c>
      <c r="AT9" s="19"/>
      <c r="AU9" s="4" t="str">
        <f t="shared" si="33"/>
        <v/>
      </c>
      <c r="AV9" s="19"/>
      <c r="AW9" s="4" t="str">
        <f t="shared" si="34"/>
        <v/>
      </c>
      <c r="AX9" s="19"/>
      <c r="AY9" s="4" t="str">
        <f t="shared" si="35"/>
        <v/>
      </c>
      <c r="AZ9" s="19"/>
      <c r="BA9" s="4" t="str">
        <f t="shared" si="36"/>
        <v/>
      </c>
      <c r="BB9" s="19"/>
      <c r="BC9" s="4" t="str">
        <f t="shared" si="37"/>
        <v/>
      </c>
      <c r="BD9" s="19"/>
      <c r="BE9" s="4" t="str">
        <f t="shared" si="38"/>
        <v/>
      </c>
      <c r="BF9" s="19"/>
      <c r="BG9" s="4" t="str">
        <f t="shared" si="39"/>
        <v/>
      </c>
      <c r="BH9" s="19"/>
      <c r="BI9" s="4" t="str">
        <f t="shared" si="40"/>
        <v/>
      </c>
      <c r="BK9" s="57" t="s">
        <v>24</v>
      </c>
      <c r="BL9" s="30">
        <f t="shared" si="16"/>
        <v>0</v>
      </c>
      <c r="BM9" s="31" t="str">
        <f t="shared" si="17"/>
        <v/>
      </c>
      <c r="BN9" s="32" t="str">
        <f t="shared" si="18"/>
        <v>?</v>
      </c>
      <c r="BO9" s="33" t="str">
        <f t="shared" si="19"/>
        <v/>
      </c>
      <c r="BP9" s="34" t="str">
        <f t="shared" si="20"/>
        <v/>
      </c>
      <c r="BQ9" s="35" t="str">
        <f t="shared" si="41"/>
        <v>?</v>
      </c>
      <c r="BR9" s="36" t="str">
        <f t="shared" si="21"/>
        <v/>
      </c>
      <c r="BS9" s="37" t="str">
        <f t="shared" si="22"/>
        <v>?</v>
      </c>
      <c r="BT9" s="38" t="str">
        <f t="shared" si="22"/>
        <v>?</v>
      </c>
      <c r="BU9" s="32" t="str">
        <f t="shared" si="23"/>
        <v>?</v>
      </c>
      <c r="BV9" s="39" t="str">
        <f t="shared" si="23"/>
        <v>?</v>
      </c>
      <c r="BW9" s="32" t="str">
        <f t="shared" si="24"/>
        <v>?</v>
      </c>
      <c r="BX9" s="35" t="str">
        <f t="shared" si="24"/>
        <v>?</v>
      </c>
    </row>
    <row r="10" spans="1:76" ht="16.5" customHeight="1" x14ac:dyDescent="0.2">
      <c r="A10" s="10" t="s">
        <v>23</v>
      </c>
      <c r="B10" s="19"/>
      <c r="C10" s="4" t="str">
        <f>IF(AND((B10&gt;0),(B$4&gt;0)),(B10/B$4*100),"")</f>
        <v/>
      </c>
      <c r="D10" s="19"/>
      <c r="E10" s="4" t="str">
        <f>IF(AND((D10&gt;0),(D$4&gt;0)),(D10/D$4*100),"")</f>
        <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5"/>
        <v/>
      </c>
      <c r="AF10" s="19"/>
      <c r="AG10" s="4" t="str">
        <f t="shared" si="26"/>
        <v/>
      </c>
      <c r="AH10" s="19"/>
      <c r="AI10" s="4" t="str">
        <f t="shared" si="27"/>
        <v/>
      </c>
      <c r="AJ10" s="19"/>
      <c r="AK10" s="4" t="str">
        <f t="shared" si="28"/>
        <v/>
      </c>
      <c r="AL10" s="19"/>
      <c r="AM10" s="4" t="str">
        <f t="shared" si="29"/>
        <v/>
      </c>
      <c r="AN10" s="19"/>
      <c r="AO10" s="4" t="str">
        <f t="shared" si="30"/>
        <v/>
      </c>
      <c r="AP10" s="19"/>
      <c r="AQ10" s="4" t="str">
        <f t="shared" si="31"/>
        <v/>
      </c>
      <c r="AR10" s="19"/>
      <c r="AS10" s="4" t="str">
        <f t="shared" si="32"/>
        <v/>
      </c>
      <c r="AT10" s="19"/>
      <c r="AU10" s="4" t="str">
        <f t="shared" si="33"/>
        <v/>
      </c>
      <c r="AV10" s="19"/>
      <c r="AW10" s="4" t="str">
        <f t="shared" si="34"/>
        <v/>
      </c>
      <c r="AX10" s="19"/>
      <c r="AY10" s="4" t="str">
        <f t="shared" si="35"/>
        <v/>
      </c>
      <c r="AZ10" s="19"/>
      <c r="BA10" s="4" t="str">
        <f t="shared" si="36"/>
        <v/>
      </c>
      <c r="BB10" s="19"/>
      <c r="BC10" s="4" t="str">
        <f t="shared" si="37"/>
        <v/>
      </c>
      <c r="BD10" s="19"/>
      <c r="BE10" s="4" t="str">
        <f t="shared" si="38"/>
        <v/>
      </c>
      <c r="BF10" s="19"/>
      <c r="BG10" s="4" t="str">
        <f t="shared" si="39"/>
        <v/>
      </c>
      <c r="BH10" s="19"/>
      <c r="BI10" s="4" t="str">
        <f t="shared" si="40"/>
        <v/>
      </c>
      <c r="BK10" s="57" t="s">
        <v>23</v>
      </c>
      <c r="BL10" s="30">
        <f t="shared" si="16"/>
        <v>0</v>
      </c>
      <c r="BM10" s="31" t="str">
        <f t="shared" si="17"/>
        <v/>
      </c>
      <c r="BN10" s="32" t="str">
        <f t="shared" si="18"/>
        <v>?</v>
      </c>
      <c r="BO10" s="33" t="str">
        <f t="shared" si="19"/>
        <v/>
      </c>
      <c r="BP10" s="34" t="str">
        <f t="shared" si="20"/>
        <v/>
      </c>
      <c r="BQ10" s="35" t="str">
        <f t="shared" si="41"/>
        <v>?</v>
      </c>
      <c r="BR10" s="36" t="str">
        <f t="shared" si="21"/>
        <v/>
      </c>
      <c r="BS10" s="37" t="str">
        <f t="shared" si="22"/>
        <v>?</v>
      </c>
      <c r="BT10" s="38" t="str">
        <f t="shared" si="22"/>
        <v>?</v>
      </c>
      <c r="BU10" s="32" t="str">
        <f t="shared" si="23"/>
        <v>?</v>
      </c>
      <c r="BV10" s="39" t="str">
        <f t="shared" si="23"/>
        <v>?</v>
      </c>
      <c r="BW10" s="32" t="str">
        <f t="shared" si="24"/>
        <v>?</v>
      </c>
      <c r="BX10" s="35" t="str">
        <f t="shared" si="24"/>
        <v>?</v>
      </c>
    </row>
    <row r="11" spans="1:76" ht="16.5" customHeight="1" x14ac:dyDescent="0.2">
      <c r="A11" s="10" t="s">
        <v>44</v>
      </c>
      <c r="B11" s="68" t="str">
        <f>IF(AND((B10&gt;0),(B3&gt;0)),(B10/B3),"")</f>
        <v/>
      </c>
      <c r="C11" s="4" t="s">
        <v>3</v>
      </c>
      <c r="D11" s="68" t="str">
        <f>IF(AND((D10&gt;0),(D3&gt;0)),(D10/D3),"")</f>
        <v/>
      </c>
      <c r="E11" s="4" t="s">
        <v>3</v>
      </c>
      <c r="F11" s="68" t="str">
        <f>IF(AND((F10&gt;0),(F3&gt;0)),(F10/F3),"")</f>
        <v/>
      </c>
      <c r="G11" s="4" t="s">
        <v>3</v>
      </c>
      <c r="H11" s="68" t="str">
        <f>IF(AND((H10&gt;0),(H3&gt;0)),(H10/H3),"")</f>
        <v/>
      </c>
      <c r="I11" s="4" t="s">
        <v>3</v>
      </c>
      <c r="J11" s="68" t="str">
        <f>IF(AND((J10&gt;0),(J3&gt;0)),(J10/J3),"")</f>
        <v/>
      </c>
      <c r="K11" s="4" t="s">
        <v>3</v>
      </c>
      <c r="L11" s="68" t="str">
        <f>IF(AND((L10&gt;0),(L3&gt;0)),(L10/L3),"")</f>
        <v/>
      </c>
      <c r="M11" s="4" t="s">
        <v>3</v>
      </c>
      <c r="N11" s="68" t="str">
        <f>IF(AND((N10&gt;0),(N3&gt;0)),(N10/N3),"")</f>
        <v/>
      </c>
      <c r="O11" s="4" t="s">
        <v>3</v>
      </c>
      <c r="P11" s="68" t="str">
        <f>IF(AND((P10&gt;0),(P3&gt;0)),(P10/P3),"")</f>
        <v/>
      </c>
      <c r="Q11" s="4" t="s">
        <v>3</v>
      </c>
      <c r="R11" s="68" t="str">
        <f>IF(AND((R10&gt;0),(R3&gt;0)),(R10/R3),"")</f>
        <v/>
      </c>
      <c r="S11" s="4" t="s">
        <v>3</v>
      </c>
      <c r="T11" s="68" t="str">
        <f>IF(AND((T10&gt;0),(T3&gt;0)),(T10/T3),"")</f>
        <v/>
      </c>
      <c r="U11" s="4" t="s">
        <v>3</v>
      </c>
      <c r="V11" s="68" t="str">
        <f>IF(AND((V10&gt;0),(V3&gt;0)),(V10/V3),"")</f>
        <v/>
      </c>
      <c r="W11" s="4" t="s">
        <v>3</v>
      </c>
      <c r="X11" s="68" t="str">
        <f>IF(AND((X10&gt;0),(X3&gt;0)),(X10/X3),"")</f>
        <v/>
      </c>
      <c r="Y11" s="4" t="s">
        <v>3</v>
      </c>
      <c r="Z11" s="68" t="str">
        <f>IF(AND((Z10&gt;0),(Z3&gt;0)),(Z10/Z3),"")</f>
        <v/>
      </c>
      <c r="AA11" s="4" t="s">
        <v>3</v>
      </c>
      <c r="AB11" s="68" t="str">
        <f>IF(AND((AB10&gt;0),(AB3&gt;0)),(AB10/AB3),"")</f>
        <v/>
      </c>
      <c r="AC11" s="4" t="s">
        <v>3</v>
      </c>
      <c r="AD11" s="68" t="str">
        <f t="shared" ref="AD11" si="42">IF(AND((AD10&gt;0),(AD3&gt;0)),(AD10/AD3),"")</f>
        <v/>
      </c>
      <c r="AE11" s="4" t="s">
        <v>3</v>
      </c>
      <c r="AF11" s="68" t="str">
        <f t="shared" ref="AF11" si="43">IF(AND((AF10&gt;0),(AF3&gt;0)),(AF10/AF3),"")</f>
        <v/>
      </c>
      <c r="AG11" s="4" t="s">
        <v>3</v>
      </c>
      <c r="AH11" s="68" t="str">
        <f t="shared" ref="AH11" si="44">IF(AND((AH10&gt;0),(AH3&gt;0)),(AH10/AH3),"")</f>
        <v/>
      </c>
      <c r="AI11" s="4" t="s">
        <v>3</v>
      </c>
      <c r="AJ11" s="68" t="str">
        <f t="shared" ref="AJ11" si="45">IF(AND((AJ10&gt;0),(AJ3&gt;0)),(AJ10/AJ3),"")</f>
        <v/>
      </c>
      <c r="AK11" s="4" t="s">
        <v>3</v>
      </c>
      <c r="AL11" s="68" t="str">
        <f t="shared" ref="AL11" si="46">IF(AND((AL10&gt;0),(AL3&gt;0)),(AL10/AL3),"")</f>
        <v/>
      </c>
      <c r="AM11" s="4" t="s">
        <v>3</v>
      </c>
      <c r="AN11" s="68" t="str">
        <f t="shared" ref="AN11" si="47">IF(AND((AN10&gt;0),(AN3&gt;0)),(AN10/AN3),"")</f>
        <v/>
      </c>
      <c r="AO11" s="4" t="s">
        <v>3</v>
      </c>
      <c r="AP11" s="68" t="str">
        <f t="shared" ref="AP11" si="48">IF(AND((AP10&gt;0),(AP3&gt;0)),(AP10/AP3),"")</f>
        <v/>
      </c>
      <c r="AQ11" s="4" t="s">
        <v>3</v>
      </c>
      <c r="AR11" s="68" t="str">
        <f t="shared" ref="AR11" si="49">IF(AND((AR10&gt;0),(AR3&gt;0)),(AR10/AR3),"")</f>
        <v/>
      </c>
      <c r="AS11" s="4" t="s">
        <v>3</v>
      </c>
      <c r="AT11" s="68" t="str">
        <f t="shared" ref="AT11" si="50">IF(AND((AT10&gt;0),(AT3&gt;0)),(AT10/AT3),"")</f>
        <v/>
      </c>
      <c r="AU11" s="4" t="s">
        <v>3</v>
      </c>
      <c r="AV11" s="68" t="str">
        <f t="shared" ref="AV11" si="51">IF(AND((AV10&gt;0),(AV3&gt;0)),(AV10/AV3),"")</f>
        <v/>
      </c>
      <c r="AW11" s="4" t="s">
        <v>3</v>
      </c>
      <c r="AX11" s="68" t="str">
        <f t="shared" ref="AX11" si="52">IF(AND((AX10&gt;0),(AX3&gt;0)),(AX10/AX3),"")</f>
        <v/>
      </c>
      <c r="AY11" s="4" t="s">
        <v>3</v>
      </c>
      <c r="AZ11" s="68" t="str">
        <f t="shared" ref="AZ11" si="53">IF(AND((AZ10&gt;0),(AZ3&gt;0)),(AZ10/AZ3),"")</f>
        <v/>
      </c>
      <c r="BA11" s="4" t="s">
        <v>3</v>
      </c>
      <c r="BB11" s="68" t="str">
        <f t="shared" ref="BB11" si="54">IF(AND((BB10&gt;0),(BB3&gt;0)),(BB10/BB3),"")</f>
        <v/>
      </c>
      <c r="BC11" s="4" t="s">
        <v>3</v>
      </c>
      <c r="BD11" s="68" t="str">
        <f t="shared" ref="BD11" si="55">IF(AND((BD10&gt;0),(BD3&gt;0)),(BD10/BD3),"")</f>
        <v/>
      </c>
      <c r="BE11" s="4" t="s">
        <v>3</v>
      </c>
      <c r="BF11" s="68" t="str">
        <f t="shared" ref="BF11" si="56">IF(AND((BF10&gt;0),(BF3&gt;0)),(BF10/BF3),"")</f>
        <v/>
      </c>
      <c r="BG11" s="4" t="s">
        <v>3</v>
      </c>
      <c r="BH11" s="68" t="str">
        <f t="shared" ref="BH11" si="57">IF(AND((BH10&gt;0),(BH3&gt;0)),(BH10/BH3),"")</f>
        <v/>
      </c>
      <c r="BI11" s="4" t="s">
        <v>3</v>
      </c>
      <c r="BK11" s="57" t="s">
        <v>44</v>
      </c>
      <c r="BL11" s="30">
        <f t="shared" si="16"/>
        <v>0</v>
      </c>
      <c r="BM11" s="40" t="str">
        <f t="shared" si="17"/>
        <v/>
      </c>
      <c r="BN11" s="22" t="str">
        <f t="shared" si="18"/>
        <v>?</v>
      </c>
      <c r="BO11" s="41" t="str">
        <f t="shared" si="19"/>
        <v/>
      </c>
      <c r="BP11" s="24" t="str">
        <f t="shared" si="20"/>
        <v/>
      </c>
      <c r="BQ11" s="6" t="s">
        <v>3</v>
      </c>
      <c r="BR11" s="26" t="str">
        <f t="shared" si="21"/>
        <v/>
      </c>
      <c r="BS11" s="42" t="str">
        <f t="shared" si="22"/>
        <v>?</v>
      </c>
      <c r="BT11" s="28" t="s">
        <v>3</v>
      </c>
      <c r="BU11" s="43" t="str">
        <f t="shared" si="23"/>
        <v>?</v>
      </c>
      <c r="BV11" s="29" t="s">
        <v>3</v>
      </c>
      <c r="BW11" s="43" t="str">
        <f t="shared" si="24"/>
        <v>?</v>
      </c>
      <c r="BX11" s="25" t="s">
        <v>3</v>
      </c>
    </row>
    <row r="12" spans="1:76" ht="16.5" customHeight="1" x14ac:dyDescent="0.2">
      <c r="A12" s="10" t="s">
        <v>45</v>
      </c>
      <c r="B12" s="68" t="str">
        <f>IF(AND((B6&gt;0),(B8&gt;0)),(B6/B8),"")</f>
        <v/>
      </c>
      <c r="C12" s="4" t="s">
        <v>3</v>
      </c>
      <c r="D12" s="68" t="str">
        <f>IF(AND((D6&gt;0),(D8&gt;0)),(D6/D8),"")</f>
        <v/>
      </c>
      <c r="E12" s="4" t="s">
        <v>3</v>
      </c>
      <c r="F12" s="68" t="str">
        <f>IF(AND((F6&gt;0),(F8&gt;0)),(F6/F8),"")</f>
        <v/>
      </c>
      <c r="G12" s="4" t="s">
        <v>3</v>
      </c>
      <c r="H12" s="68" t="str">
        <f>IF(AND((H6&gt;0),(H8&gt;0)),(H6/H8),"")</f>
        <v/>
      </c>
      <c r="I12" s="4" t="s">
        <v>3</v>
      </c>
      <c r="J12" s="68" t="str">
        <f>IF(AND((J6&gt;0),(J8&gt;0)),(J6/J8),"")</f>
        <v/>
      </c>
      <c r="K12" s="4" t="s">
        <v>3</v>
      </c>
      <c r="L12" s="68" t="str">
        <f>IF(AND((L6&gt;0),(L8&gt;0)),(L6/L8),"")</f>
        <v/>
      </c>
      <c r="M12" s="4" t="s">
        <v>3</v>
      </c>
      <c r="N12" s="68" t="str">
        <f>IF(AND((N6&gt;0),(N8&gt;0)),(N6/N8),"")</f>
        <v/>
      </c>
      <c r="O12" s="4" t="s">
        <v>3</v>
      </c>
      <c r="P12" s="68" t="str">
        <f>IF(AND((P6&gt;0),(P8&gt;0)),(P6/P8),"")</f>
        <v/>
      </c>
      <c r="Q12" s="4" t="s">
        <v>3</v>
      </c>
      <c r="R12" s="68" t="str">
        <f>IF(AND((R6&gt;0),(R8&gt;0)),(R6/R8),"")</f>
        <v/>
      </c>
      <c r="S12" s="4" t="s">
        <v>3</v>
      </c>
      <c r="T12" s="68" t="str">
        <f>IF(AND((T6&gt;0),(T8&gt;0)),(T6/T8),"")</f>
        <v/>
      </c>
      <c r="U12" s="4" t="s">
        <v>3</v>
      </c>
      <c r="V12" s="68" t="str">
        <f>IF(AND((V6&gt;0),(V8&gt;0)),(V6/V8),"")</f>
        <v/>
      </c>
      <c r="W12" s="4" t="s">
        <v>3</v>
      </c>
      <c r="X12" s="68" t="str">
        <f>IF(AND((X6&gt;0),(X8&gt;0)),(X6/X8),"")</f>
        <v/>
      </c>
      <c r="Y12" s="4" t="s">
        <v>3</v>
      </c>
      <c r="Z12" s="68" t="str">
        <f>IF(AND((Z6&gt;0),(Z8&gt;0)),(Z6/Z8),"")</f>
        <v/>
      </c>
      <c r="AA12" s="4" t="s">
        <v>3</v>
      </c>
      <c r="AB12" s="68" t="str">
        <f>IF(AND((AB6&gt;0),(AB8&gt;0)),(AB6/AB8),"")</f>
        <v/>
      </c>
      <c r="AC12" s="4" t="s">
        <v>3</v>
      </c>
      <c r="AD12" s="68" t="str">
        <f t="shared" ref="AD12" si="58">IF(AND((AD6&gt;0),(AD8&gt;0)),(AD6/AD8),"")</f>
        <v/>
      </c>
      <c r="AE12" s="4" t="s">
        <v>3</v>
      </c>
      <c r="AF12" s="68" t="str">
        <f t="shared" ref="AF12" si="59">IF(AND((AF6&gt;0),(AF8&gt;0)),(AF6/AF8),"")</f>
        <v/>
      </c>
      <c r="AG12" s="4" t="s">
        <v>3</v>
      </c>
      <c r="AH12" s="68" t="str">
        <f t="shared" ref="AH12" si="60">IF(AND((AH6&gt;0),(AH8&gt;0)),(AH6/AH8),"")</f>
        <v/>
      </c>
      <c r="AI12" s="4" t="s">
        <v>3</v>
      </c>
      <c r="AJ12" s="68" t="str">
        <f t="shared" ref="AJ12" si="61">IF(AND((AJ6&gt;0),(AJ8&gt;0)),(AJ6/AJ8),"")</f>
        <v/>
      </c>
      <c r="AK12" s="4" t="s">
        <v>3</v>
      </c>
      <c r="AL12" s="68" t="str">
        <f t="shared" ref="AL12" si="62">IF(AND((AL6&gt;0),(AL8&gt;0)),(AL6/AL8),"")</f>
        <v/>
      </c>
      <c r="AM12" s="4" t="s">
        <v>3</v>
      </c>
      <c r="AN12" s="68" t="str">
        <f t="shared" ref="AN12" si="63">IF(AND((AN6&gt;0),(AN8&gt;0)),(AN6/AN8),"")</f>
        <v/>
      </c>
      <c r="AO12" s="4" t="s">
        <v>3</v>
      </c>
      <c r="AP12" s="68" t="str">
        <f t="shared" ref="AP12" si="64">IF(AND((AP6&gt;0),(AP8&gt;0)),(AP6/AP8),"")</f>
        <v/>
      </c>
      <c r="AQ12" s="4" t="s">
        <v>3</v>
      </c>
      <c r="AR12" s="68" t="str">
        <f t="shared" ref="AR12" si="65">IF(AND((AR6&gt;0),(AR8&gt;0)),(AR6/AR8),"")</f>
        <v/>
      </c>
      <c r="AS12" s="4" t="s">
        <v>3</v>
      </c>
      <c r="AT12" s="68" t="str">
        <f t="shared" ref="AT12" si="66">IF(AND((AT6&gt;0),(AT8&gt;0)),(AT6/AT8),"")</f>
        <v/>
      </c>
      <c r="AU12" s="4" t="s">
        <v>3</v>
      </c>
      <c r="AV12" s="68" t="str">
        <f t="shared" ref="AV12" si="67">IF(AND((AV6&gt;0),(AV8&gt;0)),(AV6/AV8),"")</f>
        <v/>
      </c>
      <c r="AW12" s="4" t="s">
        <v>3</v>
      </c>
      <c r="AX12" s="68" t="str">
        <f t="shared" ref="AX12" si="68">IF(AND((AX6&gt;0),(AX8&gt;0)),(AX6/AX8),"")</f>
        <v/>
      </c>
      <c r="AY12" s="4" t="s">
        <v>3</v>
      </c>
      <c r="AZ12" s="68" t="str">
        <f t="shared" ref="AZ12" si="69">IF(AND((AZ6&gt;0),(AZ8&gt;0)),(AZ6/AZ8),"")</f>
        <v/>
      </c>
      <c r="BA12" s="4" t="s">
        <v>3</v>
      </c>
      <c r="BB12" s="68" t="str">
        <f t="shared" ref="BB12" si="70">IF(AND((BB6&gt;0),(BB8&gt;0)),(BB6/BB8),"")</f>
        <v/>
      </c>
      <c r="BC12" s="4" t="s">
        <v>3</v>
      </c>
      <c r="BD12" s="68" t="str">
        <f t="shared" ref="BD12" si="71">IF(AND((BD6&gt;0),(BD8&gt;0)),(BD6/BD8),"")</f>
        <v/>
      </c>
      <c r="BE12" s="4" t="s">
        <v>3</v>
      </c>
      <c r="BF12" s="68" t="str">
        <f t="shared" ref="BF12" si="72">IF(AND((BF6&gt;0),(BF8&gt;0)),(BF6/BF8),"")</f>
        <v/>
      </c>
      <c r="BG12" s="4" t="s">
        <v>3</v>
      </c>
      <c r="BH12" s="68" t="str">
        <f t="shared" ref="BH12" si="73">IF(AND((BH6&gt;0),(BH8&gt;0)),(BH6/BH8),"")</f>
        <v/>
      </c>
      <c r="BI12" s="4" t="s">
        <v>3</v>
      </c>
      <c r="BK12" s="57" t="s">
        <v>45</v>
      </c>
      <c r="BL12" s="30">
        <f t="shared" si="16"/>
        <v>0</v>
      </c>
      <c r="BM12" s="40" t="str">
        <f t="shared" si="17"/>
        <v/>
      </c>
      <c r="BN12" s="22" t="str">
        <f t="shared" si="18"/>
        <v>?</v>
      </c>
      <c r="BO12" s="41" t="str">
        <f t="shared" si="19"/>
        <v/>
      </c>
      <c r="BP12" s="24" t="str">
        <f t="shared" si="20"/>
        <v/>
      </c>
      <c r="BQ12" s="6" t="s">
        <v>3</v>
      </c>
      <c r="BR12" s="26" t="str">
        <f t="shared" si="21"/>
        <v/>
      </c>
      <c r="BS12" s="42" t="str">
        <f t="shared" si="22"/>
        <v>?</v>
      </c>
      <c r="BT12" s="28" t="s">
        <v>3</v>
      </c>
      <c r="BU12" s="43" t="str">
        <f t="shared" si="23"/>
        <v>?</v>
      </c>
      <c r="BV12" s="29" t="s">
        <v>3</v>
      </c>
      <c r="BW12" s="43" t="str">
        <f t="shared" si="24"/>
        <v>?</v>
      </c>
      <c r="BX12" s="25" t="s">
        <v>3</v>
      </c>
    </row>
    <row r="13" spans="1:76" ht="16.5" customHeight="1" x14ac:dyDescent="0.2">
      <c r="A13" s="15" t="s">
        <v>25</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25</v>
      </c>
      <c r="BL13" s="30">
        <f t="shared" si="16"/>
        <v>0</v>
      </c>
      <c r="BM13" s="21"/>
      <c r="BN13" s="22"/>
      <c r="BO13" s="23"/>
      <c r="BP13" s="24"/>
      <c r="BQ13" s="25"/>
      <c r="BR13" s="26"/>
      <c r="BS13" s="27"/>
      <c r="BT13" s="28"/>
      <c r="BU13" s="22"/>
      <c r="BV13" s="29"/>
      <c r="BW13" s="22"/>
      <c r="BX13" s="25"/>
    </row>
    <row r="14" spans="1:76" ht="16.5" customHeight="1" x14ac:dyDescent="0.2">
      <c r="A14" s="10" t="s">
        <v>73</v>
      </c>
      <c r="B14" s="19"/>
      <c r="C14" s="4" t="str">
        <f t="shared" ref="C14:C29" si="74">IF(AND((B14&gt;0),(B$4&gt;0)),(B14/B$4*100),"")</f>
        <v/>
      </c>
      <c r="D14" s="19"/>
      <c r="E14" s="4" t="str">
        <f t="shared" ref="E14:E29" si="75">IF(AND((D14&gt;0),(D$4&gt;0)),(D14/D$4*100),"")</f>
        <v/>
      </c>
      <c r="F14" s="19"/>
      <c r="G14" s="4" t="str">
        <f t="shared" ref="G14:G29" si="76">IF(AND((F14&gt;0),(F$4&gt;0)),(F14/F$4*100),"")</f>
        <v/>
      </c>
      <c r="H14" s="19"/>
      <c r="I14" s="4" t="str">
        <f t="shared" ref="I14:I29" si="77">IF(AND((H14&gt;0),(H$4&gt;0)),(H14/H$4*100),"")</f>
        <v/>
      </c>
      <c r="J14" s="19"/>
      <c r="K14" s="4" t="str">
        <f t="shared" ref="K14:K29" si="78">IF(AND((J14&gt;0),(J$4&gt;0)),(J14/J$4*100),"")</f>
        <v/>
      </c>
      <c r="L14" s="19"/>
      <c r="M14" s="4" t="str">
        <f t="shared" ref="M14:M29" si="79">IF(AND((L14&gt;0),(L$4&gt;0)),(L14/L$4*100),"")</f>
        <v/>
      </c>
      <c r="N14" s="19"/>
      <c r="O14" s="4" t="str">
        <f t="shared" ref="O14:O29" si="80">IF(AND((N14&gt;0),(N$4&gt;0)),(N14/N$4*100),"")</f>
        <v/>
      </c>
      <c r="P14" s="19"/>
      <c r="Q14" s="4" t="str">
        <f t="shared" ref="Q14:Q29" si="81">IF(AND((P14&gt;0),(P$4&gt;0)),(P14/P$4*100),"")</f>
        <v/>
      </c>
      <c r="R14" s="19"/>
      <c r="S14" s="4" t="str">
        <f t="shared" ref="S14:S29" si="82">IF(AND((R14&gt;0),(R$4&gt;0)),(R14/R$4*100),"")</f>
        <v/>
      </c>
      <c r="T14" s="19"/>
      <c r="U14" s="4" t="str">
        <f t="shared" ref="U14:U29" si="83">IF(AND((T14&gt;0),(T$4&gt;0)),(T14/T$4*100),"")</f>
        <v/>
      </c>
      <c r="V14" s="19"/>
      <c r="W14" s="4" t="str">
        <f t="shared" ref="W14:W29" si="84">IF(AND((V14&gt;0),(V$4&gt;0)),(V14/V$4*100),"")</f>
        <v/>
      </c>
      <c r="X14" s="19"/>
      <c r="Y14" s="4" t="str">
        <f t="shared" ref="Y14:Y29" si="85">IF(AND((X14&gt;0),(X$4&gt;0)),(X14/X$4*100),"")</f>
        <v/>
      </c>
      <c r="Z14" s="19"/>
      <c r="AA14" s="4" t="str">
        <f t="shared" ref="AA14:AA29" si="86">IF(AND((Z14&gt;0),(Z$4&gt;0)),(Z14/Z$4*100),"")</f>
        <v/>
      </c>
      <c r="AB14" s="19"/>
      <c r="AC14" s="4" t="str">
        <f t="shared" ref="AC14:AC29" si="87">IF(AND((AB14&gt;0),(AB$4&gt;0)),(AB14/AB$4*100),"")</f>
        <v/>
      </c>
      <c r="AD14" s="19"/>
      <c r="AE14" s="4" t="str">
        <f t="shared" ref="AE14:AE29" si="88">IF(AND((AD14&gt;0),(AD$4&gt;0)),(AD14/AD$4*100),"")</f>
        <v/>
      </c>
      <c r="AF14" s="19"/>
      <c r="AG14" s="4" t="str">
        <f t="shared" ref="AG14:AG29" si="89">IF(AND((AF14&gt;0),(AF$4&gt;0)),(AF14/AF$4*100),"")</f>
        <v/>
      </c>
      <c r="AH14" s="19"/>
      <c r="AI14" s="4" t="str">
        <f t="shared" ref="AI14:AI29" si="90">IF(AND((AH14&gt;0),(AH$4&gt;0)),(AH14/AH$4*100),"")</f>
        <v/>
      </c>
      <c r="AJ14" s="19"/>
      <c r="AK14" s="4" t="str">
        <f t="shared" ref="AK14:AK29" si="91">IF(AND((AJ14&gt;0),(AJ$4&gt;0)),(AJ14/AJ$4*100),"")</f>
        <v/>
      </c>
      <c r="AL14" s="19"/>
      <c r="AM14" s="4" t="str">
        <f t="shared" ref="AM14:AM29" si="92">IF(AND((AL14&gt;0),(AL$4&gt;0)),(AL14/AL$4*100),"")</f>
        <v/>
      </c>
      <c r="AN14" s="19"/>
      <c r="AO14" s="4" t="str">
        <f t="shared" ref="AO14:AO29" si="93">IF(AND((AN14&gt;0),(AN$4&gt;0)),(AN14/AN$4*100),"")</f>
        <v/>
      </c>
      <c r="AP14" s="19"/>
      <c r="AQ14" s="4" t="str">
        <f t="shared" ref="AQ14:AQ29" si="94">IF(AND((AP14&gt;0),(AP$4&gt;0)),(AP14/AP$4*100),"")</f>
        <v/>
      </c>
      <c r="AR14" s="19"/>
      <c r="AS14" s="4" t="str">
        <f t="shared" ref="AS14:AS29" si="95">IF(AND((AR14&gt;0),(AR$4&gt;0)),(AR14/AR$4*100),"")</f>
        <v/>
      </c>
      <c r="AT14" s="19"/>
      <c r="AU14" s="4" t="str">
        <f t="shared" ref="AU14:AU29" si="96">IF(AND((AT14&gt;0),(AT$4&gt;0)),(AT14/AT$4*100),"")</f>
        <v/>
      </c>
      <c r="AV14" s="19"/>
      <c r="AW14" s="4" t="str">
        <f t="shared" ref="AW14:AW29" si="97">IF(AND((AV14&gt;0),(AV$4&gt;0)),(AV14/AV$4*100),"")</f>
        <v/>
      </c>
      <c r="AX14" s="19"/>
      <c r="AY14" s="4" t="str">
        <f t="shared" ref="AY14:AY29" si="98">IF(AND((AX14&gt;0),(AX$4&gt;0)),(AX14/AX$4*100),"")</f>
        <v/>
      </c>
      <c r="AZ14" s="19"/>
      <c r="BA14" s="4" t="str">
        <f t="shared" ref="BA14:BA29" si="99">IF(AND((AZ14&gt;0),(AZ$4&gt;0)),(AZ14/AZ$4*100),"")</f>
        <v/>
      </c>
      <c r="BB14" s="19"/>
      <c r="BC14" s="4" t="str">
        <f t="shared" ref="BC14:BC29" si="100">IF(AND((BB14&gt;0),(BB$4&gt;0)),(BB14/BB$4*100),"")</f>
        <v/>
      </c>
      <c r="BD14" s="19"/>
      <c r="BE14" s="4" t="str">
        <f t="shared" ref="BE14:BE29" si="101">IF(AND((BD14&gt;0),(BD$4&gt;0)),(BD14/BD$4*100),"")</f>
        <v/>
      </c>
      <c r="BF14" s="19"/>
      <c r="BG14" s="4" t="str">
        <f t="shared" ref="BG14:BG29" si="102">IF(AND((BF14&gt;0),(BF$4&gt;0)),(BF14/BF$4*100),"")</f>
        <v/>
      </c>
      <c r="BH14" s="19"/>
      <c r="BI14" s="4" t="str">
        <f t="shared" ref="BI14:BI29" si="103">IF(AND((BH14&gt;0),(BH$4&gt;0)),(BH14/BH$4*100),"")</f>
        <v/>
      </c>
      <c r="BK14" s="57" t="s">
        <v>32</v>
      </c>
      <c r="BL14" s="30">
        <f t="shared" si="16"/>
        <v>0</v>
      </c>
      <c r="BM14" s="31" t="str">
        <f t="shared" si="17"/>
        <v/>
      </c>
      <c r="BN14" s="32" t="str">
        <f t="shared" si="18"/>
        <v>?</v>
      </c>
      <c r="BO14" s="33" t="str">
        <f t="shared" si="19"/>
        <v/>
      </c>
      <c r="BP14" s="34" t="str">
        <f t="shared" si="20"/>
        <v/>
      </c>
      <c r="BQ14" s="35" t="str">
        <f t="shared" si="41"/>
        <v>?</v>
      </c>
      <c r="BR14" s="36" t="str">
        <f t="shared" si="21"/>
        <v/>
      </c>
      <c r="BS14" s="37" t="str">
        <f t="shared" si="22"/>
        <v>?</v>
      </c>
      <c r="BT14" s="38" t="str">
        <f t="shared" si="22"/>
        <v>?</v>
      </c>
      <c r="BU14" s="32" t="str">
        <f t="shared" si="23"/>
        <v>?</v>
      </c>
      <c r="BV14" s="39" t="str">
        <f t="shared" si="23"/>
        <v>?</v>
      </c>
      <c r="BW14" s="32" t="str">
        <f t="shared" si="24"/>
        <v>?</v>
      </c>
      <c r="BX14" s="35" t="str">
        <f t="shared" si="24"/>
        <v>?</v>
      </c>
    </row>
    <row r="15" spans="1:76" ht="16.5" customHeight="1" x14ac:dyDescent="0.2">
      <c r="A15" s="10" t="s">
        <v>74</v>
      </c>
      <c r="B15" s="19"/>
      <c r="C15" s="4" t="str">
        <f t="shared" si="74"/>
        <v/>
      </c>
      <c r="D15" s="19"/>
      <c r="E15" s="4" t="str">
        <f t="shared" si="75"/>
        <v/>
      </c>
      <c r="F15" s="19"/>
      <c r="G15" s="4" t="str">
        <f t="shared" si="76"/>
        <v/>
      </c>
      <c r="H15" s="19"/>
      <c r="I15" s="4" t="str">
        <f t="shared" si="77"/>
        <v/>
      </c>
      <c r="J15" s="19"/>
      <c r="K15" s="4" t="str">
        <f t="shared" si="78"/>
        <v/>
      </c>
      <c r="L15" s="19"/>
      <c r="M15" s="4" t="str">
        <f t="shared" si="79"/>
        <v/>
      </c>
      <c r="N15" s="19"/>
      <c r="O15" s="4" t="str">
        <f t="shared" si="80"/>
        <v/>
      </c>
      <c r="P15" s="19"/>
      <c r="Q15" s="4" t="str">
        <f t="shared" si="81"/>
        <v/>
      </c>
      <c r="R15" s="19"/>
      <c r="S15" s="4" t="str">
        <f t="shared" si="82"/>
        <v/>
      </c>
      <c r="T15" s="19"/>
      <c r="U15" s="4" t="str">
        <f t="shared" si="83"/>
        <v/>
      </c>
      <c r="V15" s="19"/>
      <c r="W15" s="4" t="str">
        <f t="shared" si="84"/>
        <v/>
      </c>
      <c r="X15" s="19"/>
      <c r="Y15" s="4" t="str">
        <f t="shared" si="85"/>
        <v/>
      </c>
      <c r="Z15" s="19"/>
      <c r="AA15" s="4" t="str">
        <f t="shared" si="86"/>
        <v/>
      </c>
      <c r="AB15" s="19"/>
      <c r="AC15" s="4" t="str">
        <f t="shared" si="87"/>
        <v/>
      </c>
      <c r="AD15" s="19"/>
      <c r="AE15" s="4" t="str">
        <f t="shared" si="88"/>
        <v/>
      </c>
      <c r="AF15" s="19"/>
      <c r="AG15" s="4" t="str">
        <f t="shared" si="89"/>
        <v/>
      </c>
      <c r="AH15" s="19"/>
      <c r="AI15" s="4" t="str">
        <f t="shared" si="90"/>
        <v/>
      </c>
      <c r="AJ15" s="19"/>
      <c r="AK15" s="4" t="str">
        <f t="shared" si="91"/>
        <v/>
      </c>
      <c r="AL15" s="19"/>
      <c r="AM15" s="4" t="str">
        <f t="shared" si="92"/>
        <v/>
      </c>
      <c r="AN15" s="19"/>
      <c r="AO15" s="4" t="str">
        <f t="shared" si="93"/>
        <v/>
      </c>
      <c r="AP15" s="19"/>
      <c r="AQ15" s="4" t="str">
        <f t="shared" si="94"/>
        <v/>
      </c>
      <c r="AR15" s="19"/>
      <c r="AS15" s="4" t="str">
        <f t="shared" si="95"/>
        <v/>
      </c>
      <c r="AT15" s="19"/>
      <c r="AU15" s="4" t="str">
        <f t="shared" si="96"/>
        <v/>
      </c>
      <c r="AV15" s="19"/>
      <c r="AW15" s="4" t="str">
        <f t="shared" si="97"/>
        <v/>
      </c>
      <c r="AX15" s="19"/>
      <c r="AY15" s="4" t="str">
        <f t="shared" si="98"/>
        <v/>
      </c>
      <c r="AZ15" s="19"/>
      <c r="BA15" s="4" t="str">
        <f t="shared" si="99"/>
        <v/>
      </c>
      <c r="BB15" s="19"/>
      <c r="BC15" s="4" t="str">
        <f t="shared" si="100"/>
        <v/>
      </c>
      <c r="BD15" s="19"/>
      <c r="BE15" s="4" t="str">
        <f t="shared" si="101"/>
        <v/>
      </c>
      <c r="BF15" s="19"/>
      <c r="BG15" s="4" t="str">
        <f t="shared" si="102"/>
        <v/>
      </c>
      <c r="BH15" s="19"/>
      <c r="BI15" s="4" t="str">
        <f t="shared" si="103"/>
        <v/>
      </c>
      <c r="BK15" s="57" t="s">
        <v>33</v>
      </c>
      <c r="BL15" s="30">
        <f t="shared" si="16"/>
        <v>0</v>
      </c>
      <c r="BM15" s="31" t="str">
        <f t="shared" si="17"/>
        <v/>
      </c>
      <c r="BN15" s="32" t="str">
        <f t="shared" si="18"/>
        <v>?</v>
      </c>
      <c r="BO15" s="33" t="str">
        <f t="shared" si="19"/>
        <v/>
      </c>
      <c r="BP15" s="34" t="str">
        <f t="shared" si="20"/>
        <v/>
      </c>
      <c r="BQ15" s="35" t="str">
        <f t="shared" si="41"/>
        <v>?</v>
      </c>
      <c r="BR15" s="36" t="str">
        <f t="shared" si="21"/>
        <v/>
      </c>
      <c r="BS15" s="37" t="str">
        <f t="shared" si="22"/>
        <v>?</v>
      </c>
      <c r="BT15" s="38" t="str">
        <f t="shared" si="22"/>
        <v>?</v>
      </c>
      <c r="BU15" s="32" t="str">
        <f t="shared" si="23"/>
        <v>?</v>
      </c>
      <c r="BV15" s="39" t="str">
        <f t="shared" si="23"/>
        <v>?</v>
      </c>
      <c r="BW15" s="32" t="str">
        <f t="shared" si="24"/>
        <v>?</v>
      </c>
      <c r="BX15" s="35" t="str">
        <f t="shared" si="24"/>
        <v>?</v>
      </c>
    </row>
    <row r="16" spans="1:76" ht="16.5" customHeight="1" x14ac:dyDescent="0.2">
      <c r="A16" s="10" t="s">
        <v>75</v>
      </c>
      <c r="B16" s="19"/>
      <c r="C16" s="4" t="str">
        <f t="shared" si="74"/>
        <v/>
      </c>
      <c r="D16" s="19"/>
      <c r="E16" s="4" t="str">
        <f t="shared" si="75"/>
        <v/>
      </c>
      <c r="F16" s="19"/>
      <c r="G16" s="4" t="str">
        <f t="shared" si="76"/>
        <v/>
      </c>
      <c r="H16" s="19"/>
      <c r="I16" s="4" t="str">
        <f t="shared" si="77"/>
        <v/>
      </c>
      <c r="J16" s="19"/>
      <c r="K16" s="4" t="str">
        <f t="shared" si="78"/>
        <v/>
      </c>
      <c r="L16" s="19"/>
      <c r="M16" s="4" t="str">
        <f t="shared" si="79"/>
        <v/>
      </c>
      <c r="N16" s="19"/>
      <c r="O16" s="4" t="str">
        <f t="shared" si="80"/>
        <v/>
      </c>
      <c r="P16" s="19"/>
      <c r="Q16" s="4" t="str">
        <f t="shared" si="81"/>
        <v/>
      </c>
      <c r="R16" s="19"/>
      <c r="S16" s="4" t="str">
        <f t="shared" si="82"/>
        <v/>
      </c>
      <c r="T16" s="19"/>
      <c r="U16" s="4" t="str">
        <f t="shared" si="83"/>
        <v/>
      </c>
      <c r="V16" s="19"/>
      <c r="W16" s="4" t="str">
        <f t="shared" si="84"/>
        <v/>
      </c>
      <c r="X16" s="19"/>
      <c r="Y16" s="4" t="str">
        <f t="shared" si="85"/>
        <v/>
      </c>
      <c r="Z16" s="19"/>
      <c r="AA16" s="4" t="str">
        <f t="shared" si="86"/>
        <v/>
      </c>
      <c r="AB16" s="19"/>
      <c r="AC16" s="4" t="str">
        <f t="shared" si="87"/>
        <v/>
      </c>
      <c r="AD16" s="19"/>
      <c r="AE16" s="4" t="str">
        <f t="shared" si="88"/>
        <v/>
      </c>
      <c r="AF16" s="19"/>
      <c r="AG16" s="4" t="str">
        <f t="shared" si="89"/>
        <v/>
      </c>
      <c r="AH16" s="19"/>
      <c r="AI16" s="4" t="str">
        <f t="shared" si="90"/>
        <v/>
      </c>
      <c r="AJ16" s="19"/>
      <c r="AK16" s="4" t="str">
        <f t="shared" si="91"/>
        <v/>
      </c>
      <c r="AL16" s="19"/>
      <c r="AM16" s="4" t="str">
        <f t="shared" si="92"/>
        <v/>
      </c>
      <c r="AN16" s="19"/>
      <c r="AO16" s="4" t="str">
        <f t="shared" si="93"/>
        <v/>
      </c>
      <c r="AP16" s="19"/>
      <c r="AQ16" s="4" t="str">
        <f t="shared" si="94"/>
        <v/>
      </c>
      <c r="AR16" s="19"/>
      <c r="AS16" s="4" t="str">
        <f t="shared" si="95"/>
        <v/>
      </c>
      <c r="AT16" s="19"/>
      <c r="AU16" s="4" t="str">
        <f t="shared" si="96"/>
        <v/>
      </c>
      <c r="AV16" s="19"/>
      <c r="AW16" s="4" t="str">
        <f t="shared" si="97"/>
        <v/>
      </c>
      <c r="AX16" s="19"/>
      <c r="AY16" s="4" t="str">
        <f t="shared" si="98"/>
        <v/>
      </c>
      <c r="AZ16" s="19"/>
      <c r="BA16" s="4" t="str">
        <f t="shared" si="99"/>
        <v/>
      </c>
      <c r="BB16" s="19"/>
      <c r="BC16" s="4" t="str">
        <f t="shared" si="100"/>
        <v/>
      </c>
      <c r="BD16" s="19"/>
      <c r="BE16" s="4" t="str">
        <f t="shared" si="101"/>
        <v/>
      </c>
      <c r="BF16" s="19"/>
      <c r="BG16" s="4" t="str">
        <f t="shared" si="102"/>
        <v/>
      </c>
      <c r="BH16" s="19"/>
      <c r="BI16" s="4" t="str">
        <f t="shared" si="103"/>
        <v/>
      </c>
      <c r="BK16" s="57" t="s">
        <v>34</v>
      </c>
      <c r="BL16" s="30">
        <f t="shared" si="16"/>
        <v>0</v>
      </c>
      <c r="BM16" s="31" t="str">
        <f t="shared" si="17"/>
        <v/>
      </c>
      <c r="BN16" s="32" t="str">
        <f t="shared" si="18"/>
        <v>?</v>
      </c>
      <c r="BO16" s="33" t="str">
        <f t="shared" si="19"/>
        <v/>
      </c>
      <c r="BP16" s="34" t="str">
        <f t="shared" si="20"/>
        <v/>
      </c>
      <c r="BQ16" s="35" t="str">
        <f t="shared" si="41"/>
        <v>?</v>
      </c>
      <c r="BR16" s="36" t="str">
        <f t="shared" si="21"/>
        <v/>
      </c>
      <c r="BS16" s="37" t="str">
        <f t="shared" si="22"/>
        <v>?</v>
      </c>
      <c r="BT16" s="38" t="str">
        <f t="shared" si="22"/>
        <v>?</v>
      </c>
      <c r="BU16" s="32" t="str">
        <f t="shared" si="23"/>
        <v>?</v>
      </c>
      <c r="BV16" s="39" t="str">
        <f t="shared" si="23"/>
        <v>?</v>
      </c>
      <c r="BW16" s="32" t="str">
        <f t="shared" si="24"/>
        <v>?</v>
      </c>
      <c r="BX16" s="35" t="str">
        <f t="shared" si="24"/>
        <v>?</v>
      </c>
    </row>
    <row r="17" spans="1:76" ht="16.5" customHeight="1" x14ac:dyDescent="0.2">
      <c r="A17" s="10" t="s">
        <v>76</v>
      </c>
      <c r="B17" s="19"/>
      <c r="C17" s="4" t="str">
        <f t="shared" si="74"/>
        <v/>
      </c>
      <c r="D17" s="19"/>
      <c r="E17" s="4" t="str">
        <f t="shared" si="75"/>
        <v/>
      </c>
      <c r="F17" s="19"/>
      <c r="G17" s="4" t="str">
        <f t="shared" si="76"/>
        <v/>
      </c>
      <c r="H17" s="19"/>
      <c r="I17" s="4" t="str">
        <f t="shared" si="77"/>
        <v/>
      </c>
      <c r="J17" s="19"/>
      <c r="K17" s="4" t="str">
        <f t="shared" si="78"/>
        <v/>
      </c>
      <c r="L17" s="19"/>
      <c r="M17" s="4" t="str">
        <f t="shared" si="79"/>
        <v/>
      </c>
      <c r="N17" s="19"/>
      <c r="O17" s="4" t="str">
        <f t="shared" si="80"/>
        <v/>
      </c>
      <c r="P17" s="19"/>
      <c r="Q17" s="4" t="str">
        <f t="shared" si="81"/>
        <v/>
      </c>
      <c r="R17" s="19"/>
      <c r="S17" s="4" t="str">
        <f t="shared" si="82"/>
        <v/>
      </c>
      <c r="T17" s="19"/>
      <c r="U17" s="4" t="str">
        <f t="shared" si="83"/>
        <v/>
      </c>
      <c r="V17" s="19"/>
      <c r="W17" s="4" t="str">
        <f t="shared" si="84"/>
        <v/>
      </c>
      <c r="X17" s="19"/>
      <c r="Y17" s="4" t="str">
        <f t="shared" si="85"/>
        <v/>
      </c>
      <c r="Z17" s="19"/>
      <c r="AA17" s="4" t="str">
        <f t="shared" si="86"/>
        <v/>
      </c>
      <c r="AB17" s="19"/>
      <c r="AC17" s="4" t="str">
        <f t="shared" si="87"/>
        <v/>
      </c>
      <c r="AD17" s="19"/>
      <c r="AE17" s="4" t="str">
        <f t="shared" si="88"/>
        <v/>
      </c>
      <c r="AF17" s="19"/>
      <c r="AG17" s="4" t="str">
        <f t="shared" si="89"/>
        <v/>
      </c>
      <c r="AH17" s="19"/>
      <c r="AI17" s="4" t="str">
        <f t="shared" si="90"/>
        <v/>
      </c>
      <c r="AJ17" s="19"/>
      <c r="AK17" s="4" t="str">
        <f t="shared" si="91"/>
        <v/>
      </c>
      <c r="AL17" s="19"/>
      <c r="AM17" s="4" t="str">
        <f t="shared" si="92"/>
        <v/>
      </c>
      <c r="AN17" s="19"/>
      <c r="AO17" s="4" t="str">
        <f t="shared" si="93"/>
        <v/>
      </c>
      <c r="AP17" s="19"/>
      <c r="AQ17" s="4" t="str">
        <f t="shared" si="94"/>
        <v/>
      </c>
      <c r="AR17" s="19"/>
      <c r="AS17" s="4" t="str">
        <f t="shared" si="95"/>
        <v/>
      </c>
      <c r="AT17" s="19"/>
      <c r="AU17" s="4" t="str">
        <f t="shared" si="96"/>
        <v/>
      </c>
      <c r="AV17" s="19"/>
      <c r="AW17" s="4" t="str">
        <f t="shared" si="97"/>
        <v/>
      </c>
      <c r="AX17" s="19"/>
      <c r="AY17" s="4" t="str">
        <f t="shared" si="98"/>
        <v/>
      </c>
      <c r="AZ17" s="19"/>
      <c r="BA17" s="4" t="str">
        <f t="shared" si="99"/>
        <v/>
      </c>
      <c r="BB17" s="19"/>
      <c r="BC17" s="4" t="str">
        <f t="shared" si="100"/>
        <v/>
      </c>
      <c r="BD17" s="19"/>
      <c r="BE17" s="4" t="str">
        <f t="shared" si="101"/>
        <v/>
      </c>
      <c r="BF17" s="19"/>
      <c r="BG17" s="4" t="str">
        <f t="shared" si="102"/>
        <v/>
      </c>
      <c r="BH17" s="19"/>
      <c r="BI17" s="4" t="str">
        <f t="shared" si="103"/>
        <v/>
      </c>
      <c r="BK17" s="57" t="s">
        <v>35</v>
      </c>
      <c r="BL17" s="30">
        <f t="shared" si="16"/>
        <v>0</v>
      </c>
      <c r="BM17" s="31" t="str">
        <f t="shared" si="17"/>
        <v/>
      </c>
      <c r="BN17" s="32" t="str">
        <f t="shared" si="18"/>
        <v>?</v>
      </c>
      <c r="BO17" s="33" t="str">
        <f t="shared" si="19"/>
        <v/>
      </c>
      <c r="BP17" s="34" t="str">
        <f t="shared" si="20"/>
        <v/>
      </c>
      <c r="BQ17" s="35" t="str">
        <f t="shared" si="41"/>
        <v>?</v>
      </c>
      <c r="BR17" s="36" t="str">
        <f t="shared" si="21"/>
        <v/>
      </c>
      <c r="BS17" s="37" t="str">
        <f t="shared" si="22"/>
        <v>?</v>
      </c>
      <c r="BT17" s="38" t="str">
        <f t="shared" si="22"/>
        <v>?</v>
      </c>
      <c r="BU17" s="32" t="str">
        <f t="shared" si="23"/>
        <v>?</v>
      </c>
      <c r="BV17" s="39" t="str">
        <f t="shared" si="23"/>
        <v>?</v>
      </c>
      <c r="BW17" s="32" t="str">
        <f t="shared" si="24"/>
        <v>?</v>
      </c>
      <c r="BX17" s="35" t="str">
        <f t="shared" si="24"/>
        <v>?</v>
      </c>
    </row>
    <row r="18" spans="1:76" ht="16.5" customHeight="1" x14ac:dyDescent="0.2">
      <c r="A18" s="10" t="s">
        <v>79</v>
      </c>
      <c r="B18" s="19"/>
      <c r="C18" s="4" t="str">
        <f t="shared" si="74"/>
        <v/>
      </c>
      <c r="D18" s="19"/>
      <c r="E18" s="4" t="str">
        <f t="shared" si="75"/>
        <v/>
      </c>
      <c r="F18" s="19"/>
      <c r="G18" s="4" t="str">
        <f t="shared" si="76"/>
        <v/>
      </c>
      <c r="H18" s="19"/>
      <c r="I18" s="4" t="str">
        <f t="shared" si="77"/>
        <v/>
      </c>
      <c r="J18" s="19"/>
      <c r="K18" s="4" t="str">
        <f t="shared" si="78"/>
        <v/>
      </c>
      <c r="L18" s="19"/>
      <c r="M18" s="4" t="str">
        <f t="shared" si="79"/>
        <v/>
      </c>
      <c r="N18" s="19"/>
      <c r="O18" s="4" t="str">
        <f t="shared" si="80"/>
        <v/>
      </c>
      <c r="P18" s="19"/>
      <c r="Q18" s="4" t="str">
        <f t="shared" si="81"/>
        <v/>
      </c>
      <c r="R18" s="19"/>
      <c r="S18" s="4" t="str">
        <f t="shared" si="82"/>
        <v/>
      </c>
      <c r="T18" s="19"/>
      <c r="U18" s="4" t="str">
        <f t="shared" si="83"/>
        <v/>
      </c>
      <c r="V18" s="19"/>
      <c r="W18" s="4" t="str">
        <f t="shared" si="84"/>
        <v/>
      </c>
      <c r="X18" s="19"/>
      <c r="Y18" s="4" t="str">
        <f t="shared" si="85"/>
        <v/>
      </c>
      <c r="Z18" s="19"/>
      <c r="AA18" s="4" t="str">
        <f t="shared" si="86"/>
        <v/>
      </c>
      <c r="AB18" s="19"/>
      <c r="AC18" s="4" t="str">
        <f t="shared" si="87"/>
        <v/>
      </c>
      <c r="AD18" s="19"/>
      <c r="AE18" s="4" t="str">
        <f t="shared" si="88"/>
        <v/>
      </c>
      <c r="AF18" s="19"/>
      <c r="AG18" s="4" t="str">
        <f t="shared" si="89"/>
        <v/>
      </c>
      <c r="AH18" s="19"/>
      <c r="AI18" s="4" t="str">
        <f t="shared" si="90"/>
        <v/>
      </c>
      <c r="AJ18" s="19"/>
      <c r="AK18" s="4" t="str">
        <f t="shared" si="91"/>
        <v/>
      </c>
      <c r="AL18" s="19"/>
      <c r="AM18" s="4" t="str">
        <f t="shared" si="92"/>
        <v/>
      </c>
      <c r="AN18" s="19"/>
      <c r="AO18" s="4" t="str">
        <f t="shared" si="93"/>
        <v/>
      </c>
      <c r="AP18" s="19"/>
      <c r="AQ18" s="4" t="str">
        <f t="shared" si="94"/>
        <v/>
      </c>
      <c r="AR18" s="19"/>
      <c r="AS18" s="4" t="str">
        <f t="shared" si="95"/>
        <v/>
      </c>
      <c r="AT18" s="19"/>
      <c r="AU18" s="4" t="str">
        <f t="shared" si="96"/>
        <v/>
      </c>
      <c r="AV18" s="19"/>
      <c r="AW18" s="4" t="str">
        <f t="shared" si="97"/>
        <v/>
      </c>
      <c r="AX18" s="19"/>
      <c r="AY18" s="4" t="str">
        <f t="shared" si="98"/>
        <v/>
      </c>
      <c r="AZ18" s="19"/>
      <c r="BA18" s="4" t="str">
        <f t="shared" si="99"/>
        <v/>
      </c>
      <c r="BB18" s="19"/>
      <c r="BC18" s="4" t="str">
        <f t="shared" si="100"/>
        <v/>
      </c>
      <c r="BD18" s="19"/>
      <c r="BE18" s="4" t="str">
        <f t="shared" si="101"/>
        <v/>
      </c>
      <c r="BF18" s="19"/>
      <c r="BG18" s="4" t="str">
        <f t="shared" si="102"/>
        <v/>
      </c>
      <c r="BH18" s="19"/>
      <c r="BI18" s="4" t="str">
        <f t="shared" si="103"/>
        <v/>
      </c>
      <c r="BK18" s="57" t="s">
        <v>36</v>
      </c>
      <c r="BL18" s="30">
        <f t="shared" si="16"/>
        <v>0</v>
      </c>
      <c r="BM18" s="31" t="str">
        <f t="shared" si="17"/>
        <v/>
      </c>
      <c r="BN18" s="32" t="str">
        <f t="shared" si="18"/>
        <v>?</v>
      </c>
      <c r="BO18" s="33" t="str">
        <f t="shared" si="19"/>
        <v/>
      </c>
      <c r="BP18" s="34" t="str">
        <f t="shared" si="20"/>
        <v/>
      </c>
      <c r="BQ18" s="35" t="str">
        <f t="shared" si="41"/>
        <v>?</v>
      </c>
      <c r="BR18" s="36" t="str">
        <f t="shared" si="21"/>
        <v/>
      </c>
      <c r="BS18" s="37" t="str">
        <f t="shared" si="22"/>
        <v>?</v>
      </c>
      <c r="BT18" s="38" t="str">
        <f t="shared" si="22"/>
        <v>?</v>
      </c>
      <c r="BU18" s="32" t="str">
        <f t="shared" si="23"/>
        <v>?</v>
      </c>
      <c r="BV18" s="39" t="str">
        <f t="shared" si="23"/>
        <v>?</v>
      </c>
      <c r="BW18" s="32" t="str">
        <f t="shared" si="24"/>
        <v>?</v>
      </c>
      <c r="BX18" s="35" t="str">
        <f t="shared" si="24"/>
        <v>?</v>
      </c>
    </row>
    <row r="19" spans="1:76" ht="16.5" customHeight="1" x14ac:dyDescent="0.2">
      <c r="A19" s="10" t="s">
        <v>80</v>
      </c>
      <c r="B19" s="19"/>
      <c r="C19" s="4" t="str">
        <f t="shared" si="74"/>
        <v/>
      </c>
      <c r="D19" s="19"/>
      <c r="E19" s="4" t="str">
        <f t="shared" si="75"/>
        <v/>
      </c>
      <c r="F19" s="19"/>
      <c r="G19" s="4" t="str">
        <f t="shared" si="76"/>
        <v/>
      </c>
      <c r="H19" s="19"/>
      <c r="I19" s="4" t="str">
        <f t="shared" si="77"/>
        <v/>
      </c>
      <c r="J19" s="19"/>
      <c r="K19" s="4" t="str">
        <f t="shared" si="78"/>
        <v/>
      </c>
      <c r="L19" s="19"/>
      <c r="M19" s="4" t="str">
        <f t="shared" si="79"/>
        <v/>
      </c>
      <c r="N19" s="19"/>
      <c r="O19" s="4" t="str">
        <f t="shared" si="80"/>
        <v/>
      </c>
      <c r="P19" s="19"/>
      <c r="Q19" s="4" t="str">
        <f t="shared" si="81"/>
        <v/>
      </c>
      <c r="R19" s="19"/>
      <c r="S19" s="4" t="str">
        <f t="shared" si="82"/>
        <v/>
      </c>
      <c r="T19" s="19"/>
      <c r="U19" s="4" t="str">
        <f t="shared" si="83"/>
        <v/>
      </c>
      <c r="V19" s="19"/>
      <c r="W19" s="4" t="str">
        <f t="shared" si="84"/>
        <v/>
      </c>
      <c r="X19" s="19"/>
      <c r="Y19" s="4" t="str">
        <f t="shared" si="85"/>
        <v/>
      </c>
      <c r="Z19" s="19"/>
      <c r="AA19" s="4" t="str">
        <f t="shared" si="86"/>
        <v/>
      </c>
      <c r="AB19" s="19"/>
      <c r="AC19" s="4" t="str">
        <f t="shared" si="87"/>
        <v/>
      </c>
      <c r="AD19" s="19"/>
      <c r="AE19" s="4" t="str">
        <f t="shared" si="88"/>
        <v/>
      </c>
      <c r="AF19" s="19"/>
      <c r="AG19" s="4" t="str">
        <f t="shared" si="89"/>
        <v/>
      </c>
      <c r="AH19" s="19"/>
      <c r="AI19" s="4" t="str">
        <f t="shared" si="90"/>
        <v/>
      </c>
      <c r="AJ19" s="19"/>
      <c r="AK19" s="4" t="str">
        <f t="shared" si="91"/>
        <v/>
      </c>
      <c r="AL19" s="19"/>
      <c r="AM19" s="4" t="str">
        <f t="shared" si="92"/>
        <v/>
      </c>
      <c r="AN19" s="19"/>
      <c r="AO19" s="4" t="str">
        <f t="shared" si="93"/>
        <v/>
      </c>
      <c r="AP19" s="19"/>
      <c r="AQ19" s="4" t="str">
        <f t="shared" si="94"/>
        <v/>
      </c>
      <c r="AR19" s="19"/>
      <c r="AS19" s="4" t="str">
        <f t="shared" si="95"/>
        <v/>
      </c>
      <c r="AT19" s="19"/>
      <c r="AU19" s="4" t="str">
        <f t="shared" si="96"/>
        <v/>
      </c>
      <c r="AV19" s="19"/>
      <c r="AW19" s="4" t="str">
        <f t="shared" si="97"/>
        <v/>
      </c>
      <c r="AX19" s="19"/>
      <c r="AY19" s="4" t="str">
        <f t="shared" si="98"/>
        <v/>
      </c>
      <c r="AZ19" s="19"/>
      <c r="BA19" s="4" t="str">
        <f t="shared" si="99"/>
        <v/>
      </c>
      <c r="BB19" s="19"/>
      <c r="BC19" s="4" t="str">
        <f t="shared" si="100"/>
        <v/>
      </c>
      <c r="BD19" s="19"/>
      <c r="BE19" s="4" t="str">
        <f t="shared" si="101"/>
        <v/>
      </c>
      <c r="BF19" s="19"/>
      <c r="BG19" s="4" t="str">
        <f t="shared" si="102"/>
        <v/>
      </c>
      <c r="BH19" s="19"/>
      <c r="BI19" s="4" t="str">
        <f t="shared" si="103"/>
        <v/>
      </c>
      <c r="BK19" s="57" t="s">
        <v>37</v>
      </c>
      <c r="BL19" s="30">
        <f t="shared" si="16"/>
        <v>0</v>
      </c>
      <c r="BM19" s="31" t="str">
        <f t="shared" si="17"/>
        <v/>
      </c>
      <c r="BN19" s="32" t="str">
        <f t="shared" si="18"/>
        <v>?</v>
      </c>
      <c r="BO19" s="33" t="str">
        <f t="shared" si="19"/>
        <v/>
      </c>
      <c r="BP19" s="34" t="str">
        <f t="shared" si="20"/>
        <v/>
      </c>
      <c r="BQ19" s="35" t="str">
        <f t="shared" si="41"/>
        <v>?</v>
      </c>
      <c r="BR19" s="36" t="str">
        <f t="shared" si="21"/>
        <v/>
      </c>
      <c r="BS19" s="37" t="str">
        <f t="shared" si="22"/>
        <v>?</v>
      </c>
      <c r="BT19" s="38" t="str">
        <f t="shared" si="22"/>
        <v>?</v>
      </c>
      <c r="BU19" s="32" t="str">
        <f t="shared" si="23"/>
        <v>?</v>
      </c>
      <c r="BV19" s="39" t="str">
        <f t="shared" si="23"/>
        <v>?</v>
      </c>
      <c r="BW19" s="32" t="str">
        <f t="shared" si="24"/>
        <v>?</v>
      </c>
      <c r="BX19" s="35" t="str">
        <f t="shared" si="24"/>
        <v>?</v>
      </c>
    </row>
    <row r="20" spans="1:76" ht="16.5" customHeight="1" x14ac:dyDescent="0.2">
      <c r="A20" s="10" t="s">
        <v>77</v>
      </c>
      <c r="B20" s="19"/>
      <c r="C20" s="4" t="str">
        <f t="shared" si="74"/>
        <v/>
      </c>
      <c r="D20" s="19"/>
      <c r="E20" s="4" t="str">
        <f t="shared" si="75"/>
        <v/>
      </c>
      <c r="F20" s="19"/>
      <c r="G20" s="4" t="str">
        <f t="shared" si="76"/>
        <v/>
      </c>
      <c r="H20" s="19"/>
      <c r="I20" s="4" t="str">
        <f t="shared" si="77"/>
        <v/>
      </c>
      <c r="J20" s="19"/>
      <c r="K20" s="4" t="str">
        <f t="shared" si="78"/>
        <v/>
      </c>
      <c r="L20" s="19"/>
      <c r="M20" s="4" t="str">
        <f t="shared" si="79"/>
        <v/>
      </c>
      <c r="N20" s="19"/>
      <c r="O20" s="4" t="str">
        <f t="shared" si="80"/>
        <v/>
      </c>
      <c r="P20" s="19"/>
      <c r="Q20" s="4" t="str">
        <f t="shared" si="81"/>
        <v/>
      </c>
      <c r="R20" s="19"/>
      <c r="S20" s="4" t="str">
        <f t="shared" si="82"/>
        <v/>
      </c>
      <c r="T20" s="19"/>
      <c r="U20" s="4" t="str">
        <f t="shared" si="83"/>
        <v/>
      </c>
      <c r="V20" s="19"/>
      <c r="W20" s="4" t="str">
        <f t="shared" si="84"/>
        <v/>
      </c>
      <c r="X20" s="19"/>
      <c r="Y20" s="4" t="str">
        <f t="shared" si="85"/>
        <v/>
      </c>
      <c r="Z20" s="19"/>
      <c r="AA20" s="4" t="str">
        <f t="shared" si="86"/>
        <v/>
      </c>
      <c r="AB20" s="19"/>
      <c r="AC20" s="4" t="str">
        <f t="shared" si="87"/>
        <v/>
      </c>
      <c r="AD20" s="19"/>
      <c r="AE20" s="4" t="str">
        <f t="shared" si="88"/>
        <v/>
      </c>
      <c r="AF20" s="19"/>
      <c r="AG20" s="4" t="str">
        <f t="shared" si="89"/>
        <v/>
      </c>
      <c r="AH20" s="19"/>
      <c r="AI20" s="4" t="str">
        <f t="shared" si="90"/>
        <v/>
      </c>
      <c r="AJ20" s="19"/>
      <c r="AK20" s="4" t="str">
        <f t="shared" si="91"/>
        <v/>
      </c>
      <c r="AL20" s="19"/>
      <c r="AM20" s="4" t="str">
        <f t="shared" si="92"/>
        <v/>
      </c>
      <c r="AN20" s="19"/>
      <c r="AO20" s="4" t="str">
        <f t="shared" si="93"/>
        <v/>
      </c>
      <c r="AP20" s="19"/>
      <c r="AQ20" s="4" t="str">
        <f t="shared" si="94"/>
        <v/>
      </c>
      <c r="AR20" s="19"/>
      <c r="AS20" s="4" t="str">
        <f t="shared" si="95"/>
        <v/>
      </c>
      <c r="AT20" s="19"/>
      <c r="AU20" s="4" t="str">
        <f t="shared" si="96"/>
        <v/>
      </c>
      <c r="AV20" s="19"/>
      <c r="AW20" s="4" t="str">
        <f t="shared" si="97"/>
        <v/>
      </c>
      <c r="AX20" s="19"/>
      <c r="AY20" s="4" t="str">
        <f t="shared" si="98"/>
        <v/>
      </c>
      <c r="AZ20" s="19"/>
      <c r="BA20" s="4" t="str">
        <f t="shared" si="99"/>
        <v/>
      </c>
      <c r="BB20" s="19"/>
      <c r="BC20" s="4" t="str">
        <f t="shared" si="100"/>
        <v/>
      </c>
      <c r="BD20" s="19"/>
      <c r="BE20" s="4" t="str">
        <f t="shared" si="101"/>
        <v/>
      </c>
      <c r="BF20" s="19"/>
      <c r="BG20" s="4" t="str">
        <f t="shared" si="102"/>
        <v/>
      </c>
      <c r="BH20" s="19"/>
      <c r="BI20" s="4" t="str">
        <f t="shared" si="103"/>
        <v/>
      </c>
      <c r="BK20" s="57" t="s">
        <v>38</v>
      </c>
      <c r="BL20" s="30">
        <f t="shared" si="16"/>
        <v>0</v>
      </c>
      <c r="BM20" s="31" t="str">
        <f t="shared" si="17"/>
        <v/>
      </c>
      <c r="BN20" s="32" t="str">
        <f t="shared" si="18"/>
        <v>?</v>
      </c>
      <c r="BO20" s="33" t="str">
        <f t="shared" si="19"/>
        <v/>
      </c>
      <c r="BP20" s="34" t="str">
        <f t="shared" si="20"/>
        <v/>
      </c>
      <c r="BQ20" s="35" t="str">
        <f t="shared" si="41"/>
        <v>?</v>
      </c>
      <c r="BR20" s="36" t="str">
        <f t="shared" si="21"/>
        <v/>
      </c>
      <c r="BS20" s="37" t="str">
        <f t="shared" si="22"/>
        <v>?</v>
      </c>
      <c r="BT20" s="38" t="str">
        <f t="shared" si="22"/>
        <v>?</v>
      </c>
      <c r="BU20" s="32" t="str">
        <f t="shared" si="23"/>
        <v>?</v>
      </c>
      <c r="BV20" s="39" t="str">
        <f t="shared" si="23"/>
        <v>?</v>
      </c>
      <c r="BW20" s="32" t="str">
        <f t="shared" si="24"/>
        <v>?</v>
      </c>
      <c r="BX20" s="35" t="str">
        <f t="shared" si="24"/>
        <v>?</v>
      </c>
    </row>
    <row r="21" spans="1:76" ht="16.5" customHeight="1" x14ac:dyDescent="0.2">
      <c r="A21" s="10" t="s">
        <v>81</v>
      </c>
      <c r="B21" s="19"/>
      <c r="C21" s="4" t="str">
        <f t="shared" si="74"/>
        <v/>
      </c>
      <c r="D21" s="19"/>
      <c r="E21" s="4" t="str">
        <f t="shared" si="75"/>
        <v/>
      </c>
      <c r="F21" s="19"/>
      <c r="G21" s="4" t="str">
        <f t="shared" si="76"/>
        <v/>
      </c>
      <c r="H21" s="19"/>
      <c r="I21" s="4" t="str">
        <f t="shared" si="77"/>
        <v/>
      </c>
      <c r="J21" s="19"/>
      <c r="K21" s="4" t="str">
        <f t="shared" si="78"/>
        <v/>
      </c>
      <c r="L21" s="19"/>
      <c r="M21" s="4" t="str">
        <f t="shared" si="79"/>
        <v/>
      </c>
      <c r="N21" s="19"/>
      <c r="O21" s="4" t="str">
        <f t="shared" si="80"/>
        <v/>
      </c>
      <c r="P21" s="19"/>
      <c r="Q21" s="4" t="str">
        <f t="shared" si="81"/>
        <v/>
      </c>
      <c r="R21" s="19"/>
      <c r="S21" s="4" t="str">
        <f t="shared" si="82"/>
        <v/>
      </c>
      <c r="T21" s="19"/>
      <c r="U21" s="4" t="str">
        <f t="shared" si="83"/>
        <v/>
      </c>
      <c r="V21" s="19"/>
      <c r="W21" s="4" t="str">
        <f t="shared" si="84"/>
        <v/>
      </c>
      <c r="X21" s="19"/>
      <c r="Y21" s="4" t="str">
        <f t="shared" si="85"/>
        <v/>
      </c>
      <c r="Z21" s="19"/>
      <c r="AA21" s="4" t="str">
        <f t="shared" si="86"/>
        <v/>
      </c>
      <c r="AB21" s="19"/>
      <c r="AC21" s="4" t="str">
        <f t="shared" si="87"/>
        <v/>
      </c>
      <c r="AD21" s="19"/>
      <c r="AE21" s="4" t="str">
        <f t="shared" si="88"/>
        <v/>
      </c>
      <c r="AF21" s="19"/>
      <c r="AG21" s="4" t="str">
        <f t="shared" si="89"/>
        <v/>
      </c>
      <c r="AH21" s="19"/>
      <c r="AI21" s="4" t="str">
        <f t="shared" si="90"/>
        <v/>
      </c>
      <c r="AJ21" s="19"/>
      <c r="AK21" s="4" t="str">
        <f t="shared" si="91"/>
        <v/>
      </c>
      <c r="AL21" s="19"/>
      <c r="AM21" s="4" t="str">
        <f t="shared" si="92"/>
        <v/>
      </c>
      <c r="AN21" s="19"/>
      <c r="AO21" s="4" t="str">
        <f t="shared" si="93"/>
        <v/>
      </c>
      <c r="AP21" s="19"/>
      <c r="AQ21" s="4" t="str">
        <f t="shared" si="94"/>
        <v/>
      </c>
      <c r="AR21" s="19"/>
      <c r="AS21" s="4" t="str">
        <f t="shared" si="95"/>
        <v/>
      </c>
      <c r="AT21" s="19"/>
      <c r="AU21" s="4" t="str">
        <f t="shared" si="96"/>
        <v/>
      </c>
      <c r="AV21" s="19"/>
      <c r="AW21" s="4" t="str">
        <f t="shared" si="97"/>
        <v/>
      </c>
      <c r="AX21" s="19"/>
      <c r="AY21" s="4" t="str">
        <f t="shared" si="98"/>
        <v/>
      </c>
      <c r="AZ21" s="19"/>
      <c r="BA21" s="4" t="str">
        <f t="shared" si="99"/>
        <v/>
      </c>
      <c r="BB21" s="19"/>
      <c r="BC21" s="4" t="str">
        <f t="shared" si="100"/>
        <v/>
      </c>
      <c r="BD21" s="19"/>
      <c r="BE21" s="4" t="str">
        <f t="shared" si="101"/>
        <v/>
      </c>
      <c r="BF21" s="19"/>
      <c r="BG21" s="4" t="str">
        <f t="shared" si="102"/>
        <v/>
      </c>
      <c r="BH21" s="19"/>
      <c r="BI21" s="4" t="str">
        <f t="shared" si="103"/>
        <v/>
      </c>
      <c r="BK21" s="57" t="s">
        <v>39</v>
      </c>
      <c r="BL21" s="30">
        <f t="shared" si="16"/>
        <v>0</v>
      </c>
      <c r="BM21" s="31" t="str">
        <f t="shared" si="17"/>
        <v/>
      </c>
      <c r="BN21" s="32" t="str">
        <f t="shared" si="18"/>
        <v>?</v>
      </c>
      <c r="BO21" s="33" t="str">
        <f t="shared" si="19"/>
        <v/>
      </c>
      <c r="BP21" s="34" t="str">
        <f t="shared" si="20"/>
        <v/>
      </c>
      <c r="BQ21" s="35" t="str">
        <f t="shared" si="41"/>
        <v>?</v>
      </c>
      <c r="BR21" s="36" t="str">
        <f t="shared" si="21"/>
        <v/>
      </c>
      <c r="BS21" s="37" t="str">
        <f t="shared" si="22"/>
        <v>?</v>
      </c>
      <c r="BT21" s="38" t="str">
        <f t="shared" si="22"/>
        <v>?</v>
      </c>
      <c r="BU21" s="32" t="str">
        <f t="shared" si="23"/>
        <v>?</v>
      </c>
      <c r="BV21" s="39" t="str">
        <f t="shared" si="23"/>
        <v>?</v>
      </c>
      <c r="BW21" s="32" t="str">
        <f t="shared" si="24"/>
        <v>?</v>
      </c>
      <c r="BX21" s="35" t="str">
        <f t="shared" si="24"/>
        <v>?</v>
      </c>
    </row>
    <row r="22" spans="1:76" ht="16.5" customHeight="1" x14ac:dyDescent="0.2">
      <c r="A22" s="10" t="s">
        <v>82</v>
      </c>
      <c r="B22" s="19"/>
      <c r="C22" s="4" t="str">
        <f t="shared" si="74"/>
        <v/>
      </c>
      <c r="D22" s="19"/>
      <c r="E22" s="4" t="str">
        <f t="shared" si="75"/>
        <v/>
      </c>
      <c r="F22" s="19"/>
      <c r="G22" s="4" t="str">
        <f t="shared" si="76"/>
        <v/>
      </c>
      <c r="H22" s="19"/>
      <c r="I22" s="4" t="str">
        <f t="shared" si="77"/>
        <v/>
      </c>
      <c r="J22" s="19"/>
      <c r="K22" s="4" t="str">
        <f t="shared" si="78"/>
        <v/>
      </c>
      <c r="L22" s="19"/>
      <c r="M22" s="4" t="str">
        <f t="shared" si="79"/>
        <v/>
      </c>
      <c r="N22" s="19"/>
      <c r="O22" s="4" t="str">
        <f t="shared" si="80"/>
        <v/>
      </c>
      <c r="P22" s="19"/>
      <c r="Q22" s="4" t="str">
        <f t="shared" si="81"/>
        <v/>
      </c>
      <c r="R22" s="19"/>
      <c r="S22" s="4" t="str">
        <f t="shared" si="82"/>
        <v/>
      </c>
      <c r="T22" s="19"/>
      <c r="U22" s="4" t="str">
        <f t="shared" si="83"/>
        <v/>
      </c>
      <c r="V22" s="19"/>
      <c r="W22" s="4" t="str">
        <f t="shared" si="84"/>
        <v/>
      </c>
      <c r="X22" s="19"/>
      <c r="Y22" s="4" t="str">
        <f t="shared" si="85"/>
        <v/>
      </c>
      <c r="Z22" s="19"/>
      <c r="AA22" s="4" t="str">
        <f t="shared" si="86"/>
        <v/>
      </c>
      <c r="AB22" s="19"/>
      <c r="AC22" s="4" t="str">
        <f t="shared" si="87"/>
        <v/>
      </c>
      <c r="AD22" s="19"/>
      <c r="AE22" s="4" t="str">
        <f t="shared" si="88"/>
        <v/>
      </c>
      <c r="AF22" s="19"/>
      <c r="AG22" s="4" t="str">
        <f t="shared" si="89"/>
        <v/>
      </c>
      <c r="AH22" s="19"/>
      <c r="AI22" s="4" t="str">
        <f t="shared" si="90"/>
        <v/>
      </c>
      <c r="AJ22" s="19"/>
      <c r="AK22" s="4" t="str">
        <f t="shared" si="91"/>
        <v/>
      </c>
      <c r="AL22" s="19"/>
      <c r="AM22" s="4" t="str">
        <f t="shared" si="92"/>
        <v/>
      </c>
      <c r="AN22" s="19"/>
      <c r="AO22" s="4" t="str">
        <f t="shared" si="93"/>
        <v/>
      </c>
      <c r="AP22" s="19"/>
      <c r="AQ22" s="4" t="str">
        <f t="shared" si="94"/>
        <v/>
      </c>
      <c r="AR22" s="19"/>
      <c r="AS22" s="4" t="str">
        <f t="shared" si="95"/>
        <v/>
      </c>
      <c r="AT22" s="19"/>
      <c r="AU22" s="4" t="str">
        <f t="shared" si="96"/>
        <v/>
      </c>
      <c r="AV22" s="19"/>
      <c r="AW22" s="4" t="str">
        <f t="shared" si="97"/>
        <v/>
      </c>
      <c r="AX22" s="19"/>
      <c r="AY22" s="4" t="str">
        <f t="shared" si="98"/>
        <v/>
      </c>
      <c r="AZ22" s="19"/>
      <c r="BA22" s="4" t="str">
        <f t="shared" si="99"/>
        <v/>
      </c>
      <c r="BB22" s="19"/>
      <c r="BC22" s="4" t="str">
        <f t="shared" si="100"/>
        <v/>
      </c>
      <c r="BD22" s="19"/>
      <c r="BE22" s="4" t="str">
        <f t="shared" si="101"/>
        <v/>
      </c>
      <c r="BF22" s="19"/>
      <c r="BG22" s="4" t="str">
        <f t="shared" si="102"/>
        <v/>
      </c>
      <c r="BH22" s="19"/>
      <c r="BI22" s="4" t="str">
        <f t="shared" si="103"/>
        <v/>
      </c>
      <c r="BK22" s="57" t="s">
        <v>40</v>
      </c>
      <c r="BL22" s="30">
        <f t="shared" si="16"/>
        <v>0</v>
      </c>
      <c r="BM22" s="31" t="str">
        <f t="shared" si="17"/>
        <v/>
      </c>
      <c r="BN22" s="32" t="str">
        <f t="shared" si="18"/>
        <v>?</v>
      </c>
      <c r="BO22" s="33" t="str">
        <f t="shared" si="19"/>
        <v/>
      </c>
      <c r="BP22" s="34" t="str">
        <f t="shared" si="20"/>
        <v/>
      </c>
      <c r="BQ22" s="35" t="str">
        <f t="shared" si="41"/>
        <v>?</v>
      </c>
      <c r="BR22" s="36" t="str">
        <f t="shared" si="21"/>
        <v/>
      </c>
      <c r="BS22" s="37" t="str">
        <f t="shared" si="22"/>
        <v>?</v>
      </c>
      <c r="BT22" s="38" t="str">
        <f t="shared" si="22"/>
        <v>?</v>
      </c>
      <c r="BU22" s="32" t="str">
        <f t="shared" si="23"/>
        <v>?</v>
      </c>
      <c r="BV22" s="39" t="str">
        <f t="shared" si="23"/>
        <v>?</v>
      </c>
      <c r="BW22" s="32" t="str">
        <f t="shared" si="24"/>
        <v>?</v>
      </c>
      <c r="BX22" s="35" t="str">
        <f t="shared" si="24"/>
        <v>?</v>
      </c>
    </row>
    <row r="23" spans="1:76" ht="16.5" customHeight="1" x14ac:dyDescent="0.2">
      <c r="A23" s="10" t="s">
        <v>78</v>
      </c>
      <c r="B23" s="19"/>
      <c r="C23" s="4" t="str">
        <f t="shared" si="74"/>
        <v/>
      </c>
      <c r="D23" s="19"/>
      <c r="E23" s="4" t="str">
        <f t="shared" si="75"/>
        <v/>
      </c>
      <c r="F23" s="19"/>
      <c r="G23" s="4" t="str">
        <f t="shared" si="76"/>
        <v/>
      </c>
      <c r="H23" s="19"/>
      <c r="I23" s="4" t="str">
        <f t="shared" si="77"/>
        <v/>
      </c>
      <c r="J23" s="19"/>
      <c r="K23" s="4" t="str">
        <f t="shared" si="78"/>
        <v/>
      </c>
      <c r="L23" s="19"/>
      <c r="M23" s="4" t="str">
        <f t="shared" si="79"/>
        <v/>
      </c>
      <c r="N23" s="19"/>
      <c r="O23" s="4" t="str">
        <f t="shared" si="80"/>
        <v/>
      </c>
      <c r="P23" s="19"/>
      <c r="Q23" s="4" t="str">
        <f t="shared" si="81"/>
        <v/>
      </c>
      <c r="R23" s="19"/>
      <c r="S23" s="4" t="str">
        <f t="shared" si="82"/>
        <v/>
      </c>
      <c r="T23" s="19"/>
      <c r="U23" s="4" t="str">
        <f t="shared" si="83"/>
        <v/>
      </c>
      <c r="V23" s="19"/>
      <c r="W23" s="4" t="str">
        <f t="shared" si="84"/>
        <v/>
      </c>
      <c r="X23" s="19"/>
      <c r="Y23" s="4" t="str">
        <f t="shared" si="85"/>
        <v/>
      </c>
      <c r="Z23" s="19"/>
      <c r="AA23" s="4" t="str">
        <f t="shared" si="86"/>
        <v/>
      </c>
      <c r="AB23" s="19"/>
      <c r="AC23" s="4" t="str">
        <f t="shared" si="87"/>
        <v/>
      </c>
      <c r="AD23" s="19"/>
      <c r="AE23" s="4" t="str">
        <f t="shared" si="88"/>
        <v/>
      </c>
      <c r="AF23" s="19"/>
      <c r="AG23" s="4" t="str">
        <f t="shared" si="89"/>
        <v/>
      </c>
      <c r="AH23" s="19"/>
      <c r="AI23" s="4" t="str">
        <f t="shared" si="90"/>
        <v/>
      </c>
      <c r="AJ23" s="19"/>
      <c r="AK23" s="4" t="str">
        <f t="shared" si="91"/>
        <v/>
      </c>
      <c r="AL23" s="19"/>
      <c r="AM23" s="4" t="str">
        <f t="shared" si="92"/>
        <v/>
      </c>
      <c r="AN23" s="19"/>
      <c r="AO23" s="4" t="str">
        <f t="shared" si="93"/>
        <v/>
      </c>
      <c r="AP23" s="19"/>
      <c r="AQ23" s="4" t="str">
        <f t="shared" si="94"/>
        <v/>
      </c>
      <c r="AR23" s="19"/>
      <c r="AS23" s="4" t="str">
        <f t="shared" si="95"/>
        <v/>
      </c>
      <c r="AT23" s="19"/>
      <c r="AU23" s="4" t="str">
        <f t="shared" si="96"/>
        <v/>
      </c>
      <c r="AV23" s="19"/>
      <c r="AW23" s="4" t="str">
        <f t="shared" si="97"/>
        <v/>
      </c>
      <c r="AX23" s="19"/>
      <c r="AY23" s="4" t="str">
        <f t="shared" si="98"/>
        <v/>
      </c>
      <c r="AZ23" s="19"/>
      <c r="BA23" s="4" t="str">
        <f t="shared" si="99"/>
        <v/>
      </c>
      <c r="BB23" s="19"/>
      <c r="BC23" s="4" t="str">
        <f t="shared" si="100"/>
        <v/>
      </c>
      <c r="BD23" s="19"/>
      <c r="BE23" s="4" t="str">
        <f t="shared" si="101"/>
        <v/>
      </c>
      <c r="BF23" s="19"/>
      <c r="BG23" s="4" t="str">
        <f t="shared" si="102"/>
        <v/>
      </c>
      <c r="BH23" s="19"/>
      <c r="BI23" s="4" t="str">
        <f t="shared" si="103"/>
        <v/>
      </c>
      <c r="BK23" s="57" t="s">
        <v>41</v>
      </c>
      <c r="BL23" s="30">
        <f t="shared" si="16"/>
        <v>0</v>
      </c>
      <c r="BM23" s="31" t="str">
        <f t="shared" si="17"/>
        <v/>
      </c>
      <c r="BN23" s="32" t="str">
        <f t="shared" si="18"/>
        <v>?</v>
      </c>
      <c r="BO23" s="33" t="str">
        <f t="shared" si="19"/>
        <v/>
      </c>
      <c r="BP23" s="34" t="str">
        <f t="shared" si="20"/>
        <v/>
      </c>
      <c r="BQ23" s="35" t="str">
        <f t="shared" si="41"/>
        <v>?</v>
      </c>
      <c r="BR23" s="36" t="str">
        <f t="shared" si="21"/>
        <v/>
      </c>
      <c r="BS23" s="37" t="str">
        <f t="shared" si="22"/>
        <v>?</v>
      </c>
      <c r="BT23" s="38" t="str">
        <f t="shared" si="22"/>
        <v>?</v>
      </c>
      <c r="BU23" s="32" t="str">
        <f t="shared" si="23"/>
        <v>?</v>
      </c>
      <c r="BV23" s="39" t="str">
        <f t="shared" si="23"/>
        <v>?</v>
      </c>
      <c r="BW23" s="32" t="str">
        <f t="shared" si="24"/>
        <v>?</v>
      </c>
      <c r="BX23" s="35" t="str">
        <f t="shared" si="24"/>
        <v>?</v>
      </c>
    </row>
    <row r="24" spans="1:76" ht="16.5" customHeight="1" x14ac:dyDescent="0.2">
      <c r="A24" s="10" t="s">
        <v>83</v>
      </c>
      <c r="B24" s="19"/>
      <c r="C24" s="4" t="str">
        <f t="shared" si="74"/>
        <v/>
      </c>
      <c r="D24" s="19"/>
      <c r="E24" s="4" t="str">
        <f t="shared" si="75"/>
        <v/>
      </c>
      <c r="F24" s="19"/>
      <c r="G24" s="4" t="str">
        <f t="shared" si="76"/>
        <v/>
      </c>
      <c r="H24" s="19"/>
      <c r="I24" s="4" t="str">
        <f t="shared" si="77"/>
        <v/>
      </c>
      <c r="J24" s="19"/>
      <c r="K24" s="4" t="str">
        <f t="shared" si="78"/>
        <v/>
      </c>
      <c r="L24" s="19"/>
      <c r="M24" s="4" t="str">
        <f t="shared" si="79"/>
        <v/>
      </c>
      <c r="N24" s="19"/>
      <c r="O24" s="4" t="str">
        <f t="shared" si="80"/>
        <v/>
      </c>
      <c r="P24" s="19"/>
      <c r="Q24" s="4" t="str">
        <f t="shared" si="81"/>
        <v/>
      </c>
      <c r="R24" s="19"/>
      <c r="S24" s="4" t="str">
        <f t="shared" si="82"/>
        <v/>
      </c>
      <c r="T24" s="19"/>
      <c r="U24" s="4" t="str">
        <f t="shared" si="83"/>
        <v/>
      </c>
      <c r="V24" s="19"/>
      <c r="W24" s="4" t="str">
        <f t="shared" si="84"/>
        <v/>
      </c>
      <c r="X24" s="19"/>
      <c r="Y24" s="4" t="str">
        <f t="shared" si="85"/>
        <v/>
      </c>
      <c r="Z24" s="19"/>
      <c r="AA24" s="4" t="str">
        <f t="shared" si="86"/>
        <v/>
      </c>
      <c r="AB24" s="19"/>
      <c r="AC24" s="4" t="str">
        <f t="shared" si="87"/>
        <v/>
      </c>
      <c r="AD24" s="19"/>
      <c r="AE24" s="4" t="str">
        <f t="shared" si="88"/>
        <v/>
      </c>
      <c r="AF24" s="19"/>
      <c r="AG24" s="4" t="str">
        <f t="shared" si="89"/>
        <v/>
      </c>
      <c r="AH24" s="19"/>
      <c r="AI24" s="4" t="str">
        <f t="shared" si="90"/>
        <v/>
      </c>
      <c r="AJ24" s="19"/>
      <c r="AK24" s="4" t="str">
        <f t="shared" si="91"/>
        <v/>
      </c>
      <c r="AL24" s="19"/>
      <c r="AM24" s="4" t="str">
        <f t="shared" si="92"/>
        <v/>
      </c>
      <c r="AN24" s="19"/>
      <c r="AO24" s="4" t="str">
        <f t="shared" si="93"/>
        <v/>
      </c>
      <c r="AP24" s="19"/>
      <c r="AQ24" s="4" t="str">
        <f t="shared" si="94"/>
        <v/>
      </c>
      <c r="AR24" s="19"/>
      <c r="AS24" s="4" t="str">
        <f t="shared" si="95"/>
        <v/>
      </c>
      <c r="AT24" s="19"/>
      <c r="AU24" s="4" t="str">
        <f t="shared" si="96"/>
        <v/>
      </c>
      <c r="AV24" s="19"/>
      <c r="AW24" s="4" t="str">
        <f t="shared" si="97"/>
        <v/>
      </c>
      <c r="AX24" s="19"/>
      <c r="AY24" s="4" t="str">
        <f t="shared" si="98"/>
        <v/>
      </c>
      <c r="AZ24" s="19"/>
      <c r="BA24" s="4" t="str">
        <f t="shared" si="99"/>
        <v/>
      </c>
      <c r="BB24" s="19"/>
      <c r="BC24" s="4" t="str">
        <f t="shared" si="100"/>
        <v/>
      </c>
      <c r="BD24" s="19"/>
      <c r="BE24" s="4" t="str">
        <f t="shared" si="101"/>
        <v/>
      </c>
      <c r="BF24" s="19"/>
      <c r="BG24" s="4" t="str">
        <f t="shared" si="102"/>
        <v/>
      </c>
      <c r="BH24" s="19"/>
      <c r="BI24" s="4" t="str">
        <f t="shared" si="103"/>
        <v/>
      </c>
      <c r="BK24" s="57" t="s">
        <v>42</v>
      </c>
      <c r="BL24" s="30">
        <f t="shared" si="16"/>
        <v>0</v>
      </c>
      <c r="BM24" s="31" t="str">
        <f t="shared" si="17"/>
        <v/>
      </c>
      <c r="BN24" s="32" t="str">
        <f t="shared" si="18"/>
        <v>?</v>
      </c>
      <c r="BO24" s="33" t="str">
        <f t="shared" si="19"/>
        <v/>
      </c>
      <c r="BP24" s="34" t="str">
        <f t="shared" si="20"/>
        <v/>
      </c>
      <c r="BQ24" s="35" t="str">
        <f t="shared" si="41"/>
        <v>?</v>
      </c>
      <c r="BR24" s="36" t="str">
        <f t="shared" si="21"/>
        <v/>
      </c>
      <c r="BS24" s="37" t="str">
        <f t="shared" si="22"/>
        <v>?</v>
      </c>
      <c r="BT24" s="38" t="str">
        <f t="shared" si="22"/>
        <v>?</v>
      </c>
      <c r="BU24" s="32" t="str">
        <f t="shared" si="23"/>
        <v>?</v>
      </c>
      <c r="BV24" s="39" t="str">
        <f t="shared" si="23"/>
        <v>?</v>
      </c>
      <c r="BW24" s="32" t="str">
        <f t="shared" si="24"/>
        <v>?</v>
      </c>
      <c r="BX24" s="35" t="str">
        <f t="shared" si="24"/>
        <v>?</v>
      </c>
    </row>
    <row r="25" spans="1:76" ht="16.5" customHeight="1" x14ac:dyDescent="0.2">
      <c r="A25" s="10" t="s">
        <v>84</v>
      </c>
      <c r="B25" s="19"/>
      <c r="C25" s="4" t="str">
        <f t="shared" si="74"/>
        <v/>
      </c>
      <c r="D25" s="19"/>
      <c r="E25" s="4" t="str">
        <f t="shared" si="75"/>
        <v/>
      </c>
      <c r="F25" s="19"/>
      <c r="G25" s="4" t="str">
        <f t="shared" si="76"/>
        <v/>
      </c>
      <c r="H25" s="19"/>
      <c r="I25" s="4" t="str">
        <f t="shared" si="77"/>
        <v/>
      </c>
      <c r="J25" s="19"/>
      <c r="K25" s="4" t="str">
        <f t="shared" si="78"/>
        <v/>
      </c>
      <c r="L25" s="19"/>
      <c r="M25" s="4" t="str">
        <f t="shared" si="79"/>
        <v/>
      </c>
      <c r="N25" s="19"/>
      <c r="O25" s="4" t="str">
        <f t="shared" si="80"/>
        <v/>
      </c>
      <c r="P25" s="19"/>
      <c r="Q25" s="4" t="str">
        <f t="shared" si="81"/>
        <v/>
      </c>
      <c r="R25" s="19"/>
      <c r="S25" s="4" t="str">
        <f t="shared" si="82"/>
        <v/>
      </c>
      <c r="T25" s="19"/>
      <c r="U25" s="4" t="str">
        <f t="shared" si="83"/>
        <v/>
      </c>
      <c r="V25" s="19"/>
      <c r="W25" s="4" t="str">
        <f t="shared" si="84"/>
        <v/>
      </c>
      <c r="X25" s="19"/>
      <c r="Y25" s="4" t="str">
        <f t="shared" si="85"/>
        <v/>
      </c>
      <c r="Z25" s="19"/>
      <c r="AA25" s="4" t="str">
        <f t="shared" si="86"/>
        <v/>
      </c>
      <c r="AB25" s="19"/>
      <c r="AC25" s="4" t="str">
        <f t="shared" si="87"/>
        <v/>
      </c>
      <c r="AD25" s="19"/>
      <c r="AE25" s="4" t="str">
        <f t="shared" si="88"/>
        <v/>
      </c>
      <c r="AF25" s="19"/>
      <c r="AG25" s="4" t="str">
        <f t="shared" si="89"/>
        <v/>
      </c>
      <c r="AH25" s="19"/>
      <c r="AI25" s="4" t="str">
        <f t="shared" si="90"/>
        <v/>
      </c>
      <c r="AJ25" s="19"/>
      <c r="AK25" s="4" t="str">
        <f t="shared" si="91"/>
        <v/>
      </c>
      <c r="AL25" s="19"/>
      <c r="AM25" s="4" t="str">
        <f t="shared" si="92"/>
        <v/>
      </c>
      <c r="AN25" s="19"/>
      <c r="AO25" s="4" t="str">
        <f t="shared" si="93"/>
        <v/>
      </c>
      <c r="AP25" s="19"/>
      <c r="AQ25" s="4" t="str">
        <f t="shared" si="94"/>
        <v/>
      </c>
      <c r="AR25" s="19"/>
      <c r="AS25" s="4" t="str">
        <f t="shared" si="95"/>
        <v/>
      </c>
      <c r="AT25" s="19"/>
      <c r="AU25" s="4" t="str">
        <f t="shared" si="96"/>
        <v/>
      </c>
      <c r="AV25" s="19"/>
      <c r="AW25" s="4" t="str">
        <f t="shared" si="97"/>
        <v/>
      </c>
      <c r="AX25" s="19"/>
      <c r="AY25" s="4" t="str">
        <f t="shared" si="98"/>
        <v/>
      </c>
      <c r="AZ25" s="19"/>
      <c r="BA25" s="4" t="str">
        <f t="shared" si="99"/>
        <v/>
      </c>
      <c r="BB25" s="19"/>
      <c r="BC25" s="4" t="str">
        <f t="shared" si="100"/>
        <v/>
      </c>
      <c r="BD25" s="19"/>
      <c r="BE25" s="4" t="str">
        <f t="shared" si="101"/>
        <v/>
      </c>
      <c r="BF25" s="19"/>
      <c r="BG25" s="4" t="str">
        <f t="shared" si="102"/>
        <v/>
      </c>
      <c r="BH25" s="19"/>
      <c r="BI25" s="4" t="str">
        <f t="shared" si="103"/>
        <v/>
      </c>
      <c r="BK25" s="57" t="s">
        <v>43</v>
      </c>
      <c r="BL25" s="30">
        <f t="shared" si="16"/>
        <v>0</v>
      </c>
      <c r="BM25" s="31" t="str">
        <f t="shared" si="17"/>
        <v/>
      </c>
      <c r="BN25" s="32" t="str">
        <f t="shared" si="18"/>
        <v>?</v>
      </c>
      <c r="BO25" s="33" t="str">
        <f t="shared" si="19"/>
        <v/>
      </c>
      <c r="BP25" s="34" t="str">
        <f t="shared" si="20"/>
        <v/>
      </c>
      <c r="BQ25" s="35" t="str">
        <f t="shared" si="41"/>
        <v>?</v>
      </c>
      <c r="BR25" s="36" t="str">
        <f t="shared" si="21"/>
        <v/>
      </c>
      <c r="BS25" s="37" t="str">
        <f t="shared" si="22"/>
        <v>?</v>
      </c>
      <c r="BT25" s="38" t="str">
        <f t="shared" si="22"/>
        <v>?</v>
      </c>
      <c r="BU25" s="32" t="str">
        <f t="shared" si="23"/>
        <v>?</v>
      </c>
      <c r="BV25" s="39" t="str">
        <f t="shared" si="23"/>
        <v>?</v>
      </c>
      <c r="BW25" s="32" t="str">
        <f t="shared" si="24"/>
        <v>?</v>
      </c>
      <c r="BX25" s="35" t="str">
        <f t="shared" si="24"/>
        <v>?</v>
      </c>
    </row>
    <row r="26" spans="1:76" ht="16.5" customHeight="1" x14ac:dyDescent="0.2">
      <c r="A26" s="10" t="s">
        <v>5</v>
      </c>
      <c r="B26" s="19"/>
      <c r="C26" s="4" t="str">
        <f t="shared" si="74"/>
        <v/>
      </c>
      <c r="D26" s="19"/>
      <c r="E26" s="4" t="str">
        <f t="shared" si="75"/>
        <v/>
      </c>
      <c r="F26" s="19"/>
      <c r="G26" s="4" t="str">
        <f t="shared" si="76"/>
        <v/>
      </c>
      <c r="H26" s="19"/>
      <c r="I26" s="4" t="str">
        <f t="shared" si="77"/>
        <v/>
      </c>
      <c r="J26" s="19"/>
      <c r="K26" s="4" t="str">
        <f t="shared" si="78"/>
        <v/>
      </c>
      <c r="L26" s="19"/>
      <c r="M26" s="4" t="str">
        <f t="shared" si="79"/>
        <v/>
      </c>
      <c r="N26" s="19"/>
      <c r="O26" s="4" t="str">
        <f t="shared" si="80"/>
        <v/>
      </c>
      <c r="P26" s="19"/>
      <c r="Q26" s="4" t="str">
        <f t="shared" si="81"/>
        <v/>
      </c>
      <c r="R26" s="19"/>
      <c r="S26" s="4" t="str">
        <f t="shared" si="82"/>
        <v/>
      </c>
      <c r="T26" s="19"/>
      <c r="U26" s="4" t="str">
        <f t="shared" si="83"/>
        <v/>
      </c>
      <c r="V26" s="19"/>
      <c r="W26" s="4" t="str">
        <f t="shared" si="84"/>
        <v/>
      </c>
      <c r="X26" s="19"/>
      <c r="Y26" s="4" t="str">
        <f t="shared" si="85"/>
        <v/>
      </c>
      <c r="Z26" s="19"/>
      <c r="AA26" s="4" t="str">
        <f t="shared" si="86"/>
        <v/>
      </c>
      <c r="AB26" s="19"/>
      <c r="AC26" s="4" t="str">
        <f t="shared" si="87"/>
        <v/>
      </c>
      <c r="AD26" s="19"/>
      <c r="AE26" s="4" t="str">
        <f t="shared" si="88"/>
        <v/>
      </c>
      <c r="AF26" s="19"/>
      <c r="AG26" s="4" t="str">
        <f t="shared" si="89"/>
        <v/>
      </c>
      <c r="AH26" s="19"/>
      <c r="AI26" s="4" t="str">
        <f t="shared" si="90"/>
        <v/>
      </c>
      <c r="AJ26" s="19"/>
      <c r="AK26" s="4" t="str">
        <f t="shared" si="91"/>
        <v/>
      </c>
      <c r="AL26" s="19"/>
      <c r="AM26" s="4" t="str">
        <f t="shared" si="92"/>
        <v/>
      </c>
      <c r="AN26" s="19"/>
      <c r="AO26" s="4" t="str">
        <f t="shared" si="93"/>
        <v/>
      </c>
      <c r="AP26" s="19"/>
      <c r="AQ26" s="4" t="str">
        <f t="shared" si="94"/>
        <v/>
      </c>
      <c r="AR26" s="19"/>
      <c r="AS26" s="4" t="str">
        <f t="shared" si="95"/>
        <v/>
      </c>
      <c r="AT26" s="19"/>
      <c r="AU26" s="4" t="str">
        <f t="shared" si="96"/>
        <v/>
      </c>
      <c r="AV26" s="19"/>
      <c r="AW26" s="4" t="str">
        <f t="shared" si="97"/>
        <v/>
      </c>
      <c r="AX26" s="19"/>
      <c r="AY26" s="4" t="str">
        <f t="shared" si="98"/>
        <v/>
      </c>
      <c r="AZ26" s="19"/>
      <c r="BA26" s="4" t="str">
        <f t="shared" si="99"/>
        <v/>
      </c>
      <c r="BB26" s="19"/>
      <c r="BC26" s="4" t="str">
        <f t="shared" si="100"/>
        <v/>
      </c>
      <c r="BD26" s="19"/>
      <c r="BE26" s="4" t="str">
        <f t="shared" si="101"/>
        <v/>
      </c>
      <c r="BF26" s="19"/>
      <c r="BG26" s="4" t="str">
        <f t="shared" si="102"/>
        <v/>
      </c>
      <c r="BH26" s="19"/>
      <c r="BI26" s="4" t="str">
        <f t="shared" si="103"/>
        <v/>
      </c>
      <c r="BK26" s="57" t="s">
        <v>5</v>
      </c>
      <c r="BL26" s="30">
        <f t="shared" si="16"/>
        <v>0</v>
      </c>
      <c r="BM26" s="31" t="str">
        <f t="shared" si="17"/>
        <v/>
      </c>
      <c r="BN26" s="32" t="str">
        <f t="shared" si="18"/>
        <v>?</v>
      </c>
      <c r="BO26" s="33" t="str">
        <f t="shared" si="19"/>
        <v/>
      </c>
      <c r="BP26" s="34" t="str">
        <f t="shared" si="20"/>
        <v/>
      </c>
      <c r="BQ26" s="35" t="str">
        <f t="shared" si="41"/>
        <v>?</v>
      </c>
      <c r="BR26" s="36" t="str">
        <f t="shared" si="21"/>
        <v/>
      </c>
      <c r="BS26" s="37" t="str">
        <f t="shared" si="22"/>
        <v>?</v>
      </c>
      <c r="BT26" s="38" t="str">
        <f t="shared" si="22"/>
        <v>?</v>
      </c>
      <c r="BU26" s="32" t="str">
        <f t="shared" si="23"/>
        <v>?</v>
      </c>
      <c r="BV26" s="39" t="str">
        <f t="shared" si="23"/>
        <v>?</v>
      </c>
      <c r="BW26" s="32" t="str">
        <f t="shared" si="24"/>
        <v>?</v>
      </c>
      <c r="BX26" s="35" t="str">
        <f t="shared" si="24"/>
        <v>?</v>
      </c>
    </row>
    <row r="27" spans="1:76" ht="16.5" customHeight="1" x14ac:dyDescent="0.2">
      <c r="A27" s="10" t="s">
        <v>26</v>
      </c>
      <c r="B27" s="19"/>
      <c r="C27" s="4" t="str">
        <f t="shared" si="74"/>
        <v/>
      </c>
      <c r="D27" s="19"/>
      <c r="E27" s="4" t="str">
        <f t="shared" si="75"/>
        <v/>
      </c>
      <c r="F27" s="19"/>
      <c r="G27" s="4" t="str">
        <f t="shared" si="76"/>
        <v/>
      </c>
      <c r="H27" s="19"/>
      <c r="I27" s="4" t="str">
        <f t="shared" si="77"/>
        <v/>
      </c>
      <c r="J27" s="19"/>
      <c r="K27" s="4" t="str">
        <f t="shared" si="78"/>
        <v/>
      </c>
      <c r="L27" s="19"/>
      <c r="M27" s="4" t="str">
        <f t="shared" si="79"/>
        <v/>
      </c>
      <c r="N27" s="19"/>
      <c r="O27" s="4" t="str">
        <f t="shared" si="80"/>
        <v/>
      </c>
      <c r="P27" s="19"/>
      <c r="Q27" s="4" t="str">
        <f t="shared" si="81"/>
        <v/>
      </c>
      <c r="R27" s="19"/>
      <c r="S27" s="4" t="str">
        <f t="shared" si="82"/>
        <v/>
      </c>
      <c r="T27" s="19"/>
      <c r="U27" s="4" t="str">
        <f t="shared" si="83"/>
        <v/>
      </c>
      <c r="V27" s="19"/>
      <c r="W27" s="4" t="str">
        <f t="shared" si="84"/>
        <v/>
      </c>
      <c r="X27" s="19"/>
      <c r="Y27" s="4" t="str">
        <f t="shared" si="85"/>
        <v/>
      </c>
      <c r="Z27" s="19"/>
      <c r="AA27" s="4" t="str">
        <f t="shared" si="86"/>
        <v/>
      </c>
      <c r="AB27" s="19"/>
      <c r="AC27" s="4" t="str">
        <f t="shared" si="87"/>
        <v/>
      </c>
      <c r="AD27" s="19"/>
      <c r="AE27" s="4" t="str">
        <f t="shared" si="88"/>
        <v/>
      </c>
      <c r="AF27" s="19"/>
      <c r="AG27" s="4" t="str">
        <f t="shared" si="89"/>
        <v/>
      </c>
      <c r="AH27" s="19"/>
      <c r="AI27" s="4" t="str">
        <f t="shared" si="90"/>
        <v/>
      </c>
      <c r="AJ27" s="19"/>
      <c r="AK27" s="4" t="str">
        <f t="shared" si="91"/>
        <v/>
      </c>
      <c r="AL27" s="19"/>
      <c r="AM27" s="4" t="str">
        <f t="shared" si="92"/>
        <v/>
      </c>
      <c r="AN27" s="19"/>
      <c r="AO27" s="4" t="str">
        <f t="shared" si="93"/>
        <v/>
      </c>
      <c r="AP27" s="19"/>
      <c r="AQ27" s="4" t="str">
        <f t="shared" si="94"/>
        <v/>
      </c>
      <c r="AR27" s="19"/>
      <c r="AS27" s="4" t="str">
        <f t="shared" si="95"/>
        <v/>
      </c>
      <c r="AT27" s="19"/>
      <c r="AU27" s="4" t="str">
        <f t="shared" si="96"/>
        <v/>
      </c>
      <c r="AV27" s="19"/>
      <c r="AW27" s="4" t="str">
        <f t="shared" si="97"/>
        <v/>
      </c>
      <c r="AX27" s="19"/>
      <c r="AY27" s="4" t="str">
        <f t="shared" si="98"/>
        <v/>
      </c>
      <c r="AZ27" s="19"/>
      <c r="BA27" s="4" t="str">
        <f t="shared" si="99"/>
        <v/>
      </c>
      <c r="BB27" s="19"/>
      <c r="BC27" s="4" t="str">
        <f t="shared" si="100"/>
        <v/>
      </c>
      <c r="BD27" s="19"/>
      <c r="BE27" s="4" t="str">
        <f t="shared" si="101"/>
        <v/>
      </c>
      <c r="BF27" s="19"/>
      <c r="BG27" s="4" t="str">
        <f t="shared" si="102"/>
        <v/>
      </c>
      <c r="BH27" s="19"/>
      <c r="BI27" s="4" t="str">
        <f t="shared" si="103"/>
        <v/>
      </c>
      <c r="BK27" s="57" t="s">
        <v>26</v>
      </c>
      <c r="BL27" s="30">
        <f t="shared" si="16"/>
        <v>0</v>
      </c>
      <c r="BM27" s="31" t="str">
        <f t="shared" si="17"/>
        <v/>
      </c>
      <c r="BN27" s="32" t="str">
        <f t="shared" si="18"/>
        <v>?</v>
      </c>
      <c r="BO27" s="33" t="str">
        <f t="shared" si="19"/>
        <v/>
      </c>
      <c r="BP27" s="34" t="str">
        <f t="shared" si="20"/>
        <v/>
      </c>
      <c r="BQ27" s="35" t="str">
        <f t="shared" si="41"/>
        <v>?</v>
      </c>
      <c r="BR27" s="36" t="str">
        <f t="shared" si="21"/>
        <v/>
      </c>
      <c r="BS27" s="37" t="str">
        <f t="shared" si="22"/>
        <v>?</v>
      </c>
      <c r="BT27" s="38" t="str">
        <f t="shared" si="22"/>
        <v>?</v>
      </c>
      <c r="BU27" s="32" t="str">
        <f t="shared" si="23"/>
        <v>?</v>
      </c>
      <c r="BV27" s="39" t="str">
        <f t="shared" si="23"/>
        <v>?</v>
      </c>
      <c r="BW27" s="32" t="str">
        <f t="shared" si="24"/>
        <v>?</v>
      </c>
      <c r="BX27" s="35" t="str">
        <f t="shared" si="24"/>
        <v>?</v>
      </c>
    </row>
    <row r="28" spans="1:76" ht="16.5" customHeight="1" x14ac:dyDescent="0.2">
      <c r="A28" s="10" t="s">
        <v>27</v>
      </c>
      <c r="B28" s="19"/>
      <c r="C28" s="4" t="str">
        <f t="shared" si="74"/>
        <v/>
      </c>
      <c r="D28" s="19"/>
      <c r="E28" s="4" t="str">
        <f t="shared" si="75"/>
        <v/>
      </c>
      <c r="F28" s="19"/>
      <c r="G28" s="4" t="str">
        <f t="shared" si="76"/>
        <v/>
      </c>
      <c r="H28" s="19"/>
      <c r="I28" s="4" t="str">
        <f t="shared" si="77"/>
        <v/>
      </c>
      <c r="J28" s="19"/>
      <c r="K28" s="4" t="str">
        <f t="shared" si="78"/>
        <v/>
      </c>
      <c r="L28" s="19"/>
      <c r="M28" s="4" t="str">
        <f t="shared" si="79"/>
        <v/>
      </c>
      <c r="N28" s="19"/>
      <c r="O28" s="4" t="str">
        <f t="shared" si="80"/>
        <v/>
      </c>
      <c r="P28" s="19"/>
      <c r="Q28" s="4" t="str">
        <f t="shared" si="81"/>
        <v/>
      </c>
      <c r="R28" s="19"/>
      <c r="S28" s="4" t="str">
        <f t="shared" si="82"/>
        <v/>
      </c>
      <c r="T28" s="19"/>
      <c r="U28" s="4" t="str">
        <f t="shared" si="83"/>
        <v/>
      </c>
      <c r="V28" s="19"/>
      <c r="W28" s="4" t="str">
        <f t="shared" si="84"/>
        <v/>
      </c>
      <c r="X28" s="19"/>
      <c r="Y28" s="4" t="str">
        <f t="shared" si="85"/>
        <v/>
      </c>
      <c r="Z28" s="19"/>
      <c r="AA28" s="4" t="str">
        <f t="shared" si="86"/>
        <v/>
      </c>
      <c r="AB28" s="19"/>
      <c r="AC28" s="4" t="str">
        <f t="shared" si="87"/>
        <v/>
      </c>
      <c r="AD28" s="19"/>
      <c r="AE28" s="4" t="str">
        <f t="shared" si="88"/>
        <v/>
      </c>
      <c r="AF28" s="19"/>
      <c r="AG28" s="4" t="str">
        <f t="shared" si="89"/>
        <v/>
      </c>
      <c r="AH28" s="19"/>
      <c r="AI28" s="4" t="str">
        <f t="shared" si="90"/>
        <v/>
      </c>
      <c r="AJ28" s="19"/>
      <c r="AK28" s="4" t="str">
        <f t="shared" si="91"/>
        <v/>
      </c>
      <c r="AL28" s="19"/>
      <c r="AM28" s="4" t="str">
        <f t="shared" si="92"/>
        <v/>
      </c>
      <c r="AN28" s="19"/>
      <c r="AO28" s="4" t="str">
        <f t="shared" si="93"/>
        <v/>
      </c>
      <c r="AP28" s="19"/>
      <c r="AQ28" s="4" t="str">
        <f t="shared" si="94"/>
        <v/>
      </c>
      <c r="AR28" s="19"/>
      <c r="AS28" s="4" t="str">
        <f t="shared" si="95"/>
        <v/>
      </c>
      <c r="AT28" s="19"/>
      <c r="AU28" s="4" t="str">
        <f t="shared" si="96"/>
        <v/>
      </c>
      <c r="AV28" s="19"/>
      <c r="AW28" s="4" t="str">
        <f t="shared" si="97"/>
        <v/>
      </c>
      <c r="AX28" s="19"/>
      <c r="AY28" s="4" t="str">
        <f t="shared" si="98"/>
        <v/>
      </c>
      <c r="AZ28" s="19"/>
      <c r="BA28" s="4" t="str">
        <f t="shared" si="99"/>
        <v/>
      </c>
      <c r="BB28" s="19"/>
      <c r="BC28" s="4" t="str">
        <f t="shared" si="100"/>
        <v/>
      </c>
      <c r="BD28" s="19"/>
      <c r="BE28" s="4" t="str">
        <f t="shared" si="101"/>
        <v/>
      </c>
      <c r="BF28" s="19"/>
      <c r="BG28" s="4" t="str">
        <f t="shared" si="102"/>
        <v/>
      </c>
      <c r="BH28" s="19"/>
      <c r="BI28" s="4" t="str">
        <f t="shared" si="103"/>
        <v/>
      </c>
      <c r="BK28" s="57" t="s">
        <v>27</v>
      </c>
      <c r="BL28" s="30">
        <f t="shared" si="16"/>
        <v>0</v>
      </c>
      <c r="BM28" s="31" t="str">
        <f t="shared" si="17"/>
        <v/>
      </c>
      <c r="BN28" s="32" t="str">
        <f t="shared" si="18"/>
        <v>?</v>
      </c>
      <c r="BO28" s="33" t="str">
        <f t="shared" si="19"/>
        <v/>
      </c>
      <c r="BP28" s="34" t="str">
        <f t="shared" si="20"/>
        <v/>
      </c>
      <c r="BQ28" s="35" t="str">
        <f t="shared" si="41"/>
        <v>?</v>
      </c>
      <c r="BR28" s="36" t="str">
        <f t="shared" si="21"/>
        <v/>
      </c>
      <c r="BS28" s="37" t="str">
        <f t="shared" si="22"/>
        <v>?</v>
      </c>
      <c r="BT28" s="38" t="str">
        <f t="shared" si="22"/>
        <v>?</v>
      </c>
      <c r="BU28" s="32" t="str">
        <f t="shared" si="23"/>
        <v>?</v>
      </c>
      <c r="BV28" s="39" t="str">
        <f t="shared" si="23"/>
        <v>?</v>
      </c>
      <c r="BW28" s="32" t="str">
        <f t="shared" si="24"/>
        <v>?</v>
      </c>
      <c r="BX28" s="35" t="str">
        <f t="shared" si="24"/>
        <v>?</v>
      </c>
    </row>
    <row r="29" spans="1:76" ht="16.5" customHeight="1" x14ac:dyDescent="0.2">
      <c r="A29" s="10" t="s">
        <v>6</v>
      </c>
      <c r="B29" s="19"/>
      <c r="C29" s="4" t="str">
        <f t="shared" si="74"/>
        <v/>
      </c>
      <c r="D29" s="19"/>
      <c r="E29" s="4" t="str">
        <f t="shared" si="75"/>
        <v/>
      </c>
      <c r="F29" s="19"/>
      <c r="G29" s="4" t="str">
        <f t="shared" si="76"/>
        <v/>
      </c>
      <c r="H29" s="19"/>
      <c r="I29" s="4" t="str">
        <f t="shared" si="77"/>
        <v/>
      </c>
      <c r="J29" s="19"/>
      <c r="K29" s="4" t="str">
        <f t="shared" si="78"/>
        <v/>
      </c>
      <c r="L29" s="19"/>
      <c r="M29" s="4" t="str">
        <f t="shared" si="79"/>
        <v/>
      </c>
      <c r="N29" s="19"/>
      <c r="O29" s="4" t="str">
        <f t="shared" si="80"/>
        <v/>
      </c>
      <c r="P29" s="19"/>
      <c r="Q29" s="4" t="str">
        <f t="shared" si="81"/>
        <v/>
      </c>
      <c r="R29" s="19"/>
      <c r="S29" s="4" t="str">
        <f t="shared" si="82"/>
        <v/>
      </c>
      <c r="T29" s="19"/>
      <c r="U29" s="4" t="str">
        <f t="shared" si="83"/>
        <v/>
      </c>
      <c r="V29" s="19"/>
      <c r="W29" s="4" t="str">
        <f t="shared" si="84"/>
        <v/>
      </c>
      <c r="X29" s="19"/>
      <c r="Y29" s="4" t="str">
        <f t="shared" si="85"/>
        <v/>
      </c>
      <c r="Z29" s="19"/>
      <c r="AA29" s="4" t="str">
        <f t="shared" si="86"/>
        <v/>
      </c>
      <c r="AB29" s="19"/>
      <c r="AC29" s="4" t="str">
        <f t="shared" si="87"/>
        <v/>
      </c>
      <c r="AD29" s="19"/>
      <c r="AE29" s="4" t="str">
        <f t="shared" si="88"/>
        <v/>
      </c>
      <c r="AF29" s="19"/>
      <c r="AG29" s="4" t="str">
        <f t="shared" si="89"/>
        <v/>
      </c>
      <c r="AH29" s="19"/>
      <c r="AI29" s="4" t="str">
        <f t="shared" si="90"/>
        <v/>
      </c>
      <c r="AJ29" s="19"/>
      <c r="AK29" s="4" t="str">
        <f t="shared" si="91"/>
        <v/>
      </c>
      <c r="AL29" s="19"/>
      <c r="AM29" s="4" t="str">
        <f t="shared" si="92"/>
        <v/>
      </c>
      <c r="AN29" s="19"/>
      <c r="AO29" s="4" t="str">
        <f t="shared" si="93"/>
        <v/>
      </c>
      <c r="AP29" s="19"/>
      <c r="AQ29" s="4" t="str">
        <f t="shared" si="94"/>
        <v/>
      </c>
      <c r="AR29" s="19"/>
      <c r="AS29" s="4" t="str">
        <f t="shared" si="95"/>
        <v/>
      </c>
      <c r="AT29" s="19"/>
      <c r="AU29" s="4" t="str">
        <f t="shared" si="96"/>
        <v/>
      </c>
      <c r="AV29" s="19"/>
      <c r="AW29" s="4" t="str">
        <f t="shared" si="97"/>
        <v/>
      </c>
      <c r="AX29" s="19"/>
      <c r="AY29" s="4" t="str">
        <f t="shared" si="98"/>
        <v/>
      </c>
      <c r="AZ29" s="19"/>
      <c r="BA29" s="4" t="str">
        <f t="shared" si="99"/>
        <v/>
      </c>
      <c r="BB29" s="19"/>
      <c r="BC29" s="4" t="str">
        <f t="shared" si="100"/>
        <v/>
      </c>
      <c r="BD29" s="19"/>
      <c r="BE29" s="4" t="str">
        <f t="shared" si="101"/>
        <v/>
      </c>
      <c r="BF29" s="19"/>
      <c r="BG29" s="4" t="str">
        <f t="shared" si="102"/>
        <v/>
      </c>
      <c r="BH29" s="19"/>
      <c r="BI29" s="4" t="str">
        <f t="shared" si="103"/>
        <v/>
      </c>
      <c r="BK29" s="57" t="s">
        <v>6</v>
      </c>
      <c r="BL29" s="30">
        <f t="shared" si="16"/>
        <v>0</v>
      </c>
      <c r="BM29" s="31" t="str">
        <f t="shared" si="17"/>
        <v/>
      </c>
      <c r="BN29" s="32" t="str">
        <f t="shared" si="18"/>
        <v>?</v>
      </c>
      <c r="BO29" s="33" t="str">
        <f t="shared" si="19"/>
        <v/>
      </c>
      <c r="BP29" s="34" t="str">
        <f t="shared" si="20"/>
        <v/>
      </c>
      <c r="BQ29" s="35" t="str">
        <f t="shared" si="41"/>
        <v>?</v>
      </c>
      <c r="BR29" s="36" t="str">
        <f t="shared" si="21"/>
        <v/>
      </c>
      <c r="BS29" s="37" t="str">
        <f t="shared" si="22"/>
        <v>?</v>
      </c>
      <c r="BT29" s="38" t="str">
        <f t="shared" si="22"/>
        <v>?</v>
      </c>
      <c r="BU29" s="32" t="str">
        <f t="shared" si="23"/>
        <v>?</v>
      </c>
      <c r="BV29" s="39" t="str">
        <f t="shared" si="23"/>
        <v>?</v>
      </c>
      <c r="BW29" s="32" t="str">
        <f t="shared" si="24"/>
        <v>?</v>
      </c>
      <c r="BX29" s="35" t="str">
        <f t="shared" si="24"/>
        <v>?</v>
      </c>
    </row>
    <row r="30" spans="1:76" ht="16.5" customHeight="1" x14ac:dyDescent="0.2">
      <c r="A30" s="10" t="s">
        <v>7</v>
      </c>
      <c r="B30" s="19"/>
      <c r="C30" s="4" t="s">
        <v>3</v>
      </c>
      <c r="D30" s="19"/>
      <c r="E30" s="4" t="s">
        <v>3</v>
      </c>
      <c r="F30" s="19"/>
      <c r="G30" s="4" t="s">
        <v>3</v>
      </c>
      <c r="H30" s="19"/>
      <c r="I30" s="4" t="s">
        <v>3</v>
      </c>
      <c r="J30" s="19"/>
      <c r="K30" s="4" t="s">
        <v>3</v>
      </c>
      <c r="L30" s="19"/>
      <c r="M30" s="4" t="s">
        <v>3</v>
      </c>
      <c r="N30" s="19"/>
      <c r="O30" s="4" t="s">
        <v>3</v>
      </c>
      <c r="P30" s="19"/>
      <c r="Q30" s="4" t="s">
        <v>3</v>
      </c>
      <c r="R30" s="19"/>
      <c r="S30" s="4" t="s">
        <v>3</v>
      </c>
      <c r="T30" s="19"/>
      <c r="U30" s="4" t="s">
        <v>3</v>
      </c>
      <c r="V30" s="19"/>
      <c r="W30" s="4" t="s">
        <v>3</v>
      </c>
      <c r="X30" s="19"/>
      <c r="Y30" s="4" t="s">
        <v>3</v>
      </c>
      <c r="Z30" s="19"/>
      <c r="AA30" s="4" t="s">
        <v>3</v>
      </c>
      <c r="AB30" s="19"/>
      <c r="AC30" s="4" t="s">
        <v>3</v>
      </c>
      <c r="AD30" s="19"/>
      <c r="AE30" s="4" t="s">
        <v>3</v>
      </c>
      <c r="AF30" s="19"/>
      <c r="AG30" s="4" t="s">
        <v>3</v>
      </c>
      <c r="AH30" s="19"/>
      <c r="AI30" s="4" t="s">
        <v>3</v>
      </c>
      <c r="AJ30" s="19"/>
      <c r="AK30" s="4" t="s">
        <v>3</v>
      </c>
      <c r="AL30" s="19"/>
      <c r="AM30" s="4" t="s">
        <v>3</v>
      </c>
      <c r="AN30" s="19"/>
      <c r="AO30" s="4" t="s">
        <v>3</v>
      </c>
      <c r="AP30" s="19"/>
      <c r="AQ30" s="4" t="s">
        <v>3</v>
      </c>
      <c r="AR30" s="19"/>
      <c r="AS30" s="4" t="s">
        <v>3</v>
      </c>
      <c r="AT30" s="19"/>
      <c r="AU30" s="4" t="s">
        <v>3</v>
      </c>
      <c r="AV30" s="19"/>
      <c r="AW30" s="4" t="s">
        <v>3</v>
      </c>
      <c r="AX30" s="19"/>
      <c r="AY30" s="4" t="s">
        <v>3</v>
      </c>
      <c r="AZ30" s="19"/>
      <c r="BA30" s="4" t="s">
        <v>3</v>
      </c>
      <c r="BB30" s="19"/>
      <c r="BC30" s="4" t="s">
        <v>3</v>
      </c>
      <c r="BD30" s="19"/>
      <c r="BE30" s="4" t="s">
        <v>3</v>
      </c>
      <c r="BF30" s="19"/>
      <c r="BG30" s="4" t="s">
        <v>3</v>
      </c>
      <c r="BH30" s="19"/>
      <c r="BI30" s="4" t="s">
        <v>3</v>
      </c>
      <c r="BK30" s="57" t="s">
        <v>7</v>
      </c>
      <c r="BL30" s="30">
        <f t="shared" si="16"/>
        <v>0</v>
      </c>
      <c r="BM30" s="21" t="str">
        <f t="shared" si="17"/>
        <v/>
      </c>
      <c r="BN30" s="22" t="str">
        <f t="shared" si="18"/>
        <v>?</v>
      </c>
      <c r="BO30" s="23" t="str">
        <f t="shared" si="19"/>
        <v/>
      </c>
      <c r="BP30" s="24" t="str">
        <f t="shared" si="20"/>
        <v/>
      </c>
      <c r="BQ30" s="6" t="s">
        <v>3</v>
      </c>
      <c r="BR30" s="26" t="str">
        <f t="shared" si="21"/>
        <v/>
      </c>
      <c r="BS30" s="37" t="str">
        <f t="shared" si="22"/>
        <v>?</v>
      </c>
      <c r="BT30" s="28" t="s">
        <v>3</v>
      </c>
      <c r="BU30" s="32" t="str">
        <f t="shared" si="23"/>
        <v>?</v>
      </c>
      <c r="BV30" s="29" t="s">
        <v>3</v>
      </c>
      <c r="BW30" s="22" t="str">
        <f t="shared" si="24"/>
        <v>?</v>
      </c>
      <c r="BX30" s="25" t="s">
        <v>3</v>
      </c>
    </row>
    <row r="31" spans="1:76" ht="16.5" customHeight="1" x14ac:dyDescent="0.2">
      <c r="A31" s="10" t="s">
        <v>8</v>
      </c>
      <c r="B31" s="19"/>
      <c r="C31" s="4" t="str">
        <f>IF(AND((B31&gt;0),(B$4&gt;0)),(B31/B$4*100),"")</f>
        <v/>
      </c>
      <c r="D31" s="19"/>
      <c r="E31" s="4" t="str">
        <f>IF(AND((D31&gt;0),(D$4&gt;0)),(D31/D$4*100),"")</f>
        <v/>
      </c>
      <c r="F31" s="19"/>
      <c r="G31" s="4" t="str">
        <f>IF(AND((F31&gt;0),(F$4&gt;0)),(F31/F$4*100),"")</f>
        <v/>
      </c>
      <c r="H31" s="19"/>
      <c r="I31" s="4" t="str">
        <f>IF(AND((H31&gt;0),(H$4&gt;0)),(H31/H$4*100),"")</f>
        <v/>
      </c>
      <c r="J31" s="19"/>
      <c r="K31" s="4" t="str">
        <f>IF(AND((J31&gt;0),(J$4&gt;0)),(J31/J$4*100),"")</f>
        <v/>
      </c>
      <c r="L31" s="19"/>
      <c r="M31" s="4" t="str">
        <f>IF(AND((L31&gt;0),(L$4&gt;0)),(L31/L$4*100),"")</f>
        <v/>
      </c>
      <c r="N31" s="19"/>
      <c r="O31" s="4" t="str">
        <f>IF(AND((N31&gt;0),(N$4&gt;0)),(N31/N$4*100),"")</f>
        <v/>
      </c>
      <c r="P31" s="19"/>
      <c r="Q31" s="4" t="str">
        <f>IF(AND((P31&gt;0),(P$4&gt;0)),(P31/P$4*100),"")</f>
        <v/>
      </c>
      <c r="R31" s="19"/>
      <c r="S31" s="4" t="str">
        <f>IF(AND((R31&gt;0),(R$4&gt;0)),(R31/R$4*100),"")</f>
        <v/>
      </c>
      <c r="T31" s="19"/>
      <c r="U31" s="4" t="str">
        <f>IF(AND((T31&gt;0),(T$4&gt;0)),(T31/T$4*100),"")</f>
        <v/>
      </c>
      <c r="V31" s="19"/>
      <c r="W31" s="4" t="str">
        <f>IF(AND((V31&gt;0),(V$4&gt;0)),(V31/V$4*100),"")</f>
        <v/>
      </c>
      <c r="X31" s="19"/>
      <c r="Y31" s="4" t="str">
        <f>IF(AND((X31&gt;0),(X$4&gt;0)),(X31/X$4*100),"")</f>
        <v/>
      </c>
      <c r="Z31" s="19"/>
      <c r="AA31" s="4" t="str">
        <f>IF(AND((Z31&gt;0),(Z$4&gt;0)),(Z31/Z$4*100),"")</f>
        <v/>
      </c>
      <c r="AB31" s="19"/>
      <c r="AC31" s="4" t="str">
        <f>IF(AND((AB31&gt;0),(AB$4&gt;0)),(AB31/AB$4*100),"")</f>
        <v/>
      </c>
      <c r="AD31" s="19"/>
      <c r="AE31" s="4" t="str">
        <f t="shared" ref="AE31" si="104">IF(AND((AD31&gt;0),(AD$4&gt;0)),(AD31/AD$4*100),"")</f>
        <v/>
      </c>
      <c r="AF31" s="19"/>
      <c r="AG31" s="4" t="str">
        <f t="shared" ref="AG31" si="105">IF(AND((AF31&gt;0),(AF$4&gt;0)),(AF31/AF$4*100),"")</f>
        <v/>
      </c>
      <c r="AH31" s="19"/>
      <c r="AI31" s="4" t="str">
        <f t="shared" ref="AI31" si="106">IF(AND((AH31&gt;0),(AH$4&gt;0)),(AH31/AH$4*100),"")</f>
        <v/>
      </c>
      <c r="AJ31" s="19"/>
      <c r="AK31" s="4" t="str">
        <f t="shared" ref="AK31" si="107">IF(AND((AJ31&gt;0),(AJ$4&gt;0)),(AJ31/AJ$4*100),"")</f>
        <v/>
      </c>
      <c r="AL31" s="19"/>
      <c r="AM31" s="4" t="str">
        <f t="shared" ref="AM31" si="108">IF(AND((AL31&gt;0),(AL$4&gt;0)),(AL31/AL$4*100),"")</f>
        <v/>
      </c>
      <c r="AN31" s="19"/>
      <c r="AO31" s="4" t="str">
        <f t="shared" ref="AO31" si="109">IF(AND((AN31&gt;0),(AN$4&gt;0)),(AN31/AN$4*100),"")</f>
        <v/>
      </c>
      <c r="AP31" s="19"/>
      <c r="AQ31" s="4" t="str">
        <f t="shared" ref="AQ31" si="110">IF(AND((AP31&gt;0),(AP$4&gt;0)),(AP31/AP$4*100),"")</f>
        <v/>
      </c>
      <c r="AR31" s="19"/>
      <c r="AS31" s="4" t="str">
        <f t="shared" ref="AS31" si="111">IF(AND((AR31&gt;0),(AR$4&gt;0)),(AR31/AR$4*100),"")</f>
        <v/>
      </c>
      <c r="AT31" s="19"/>
      <c r="AU31" s="4" t="str">
        <f t="shared" ref="AU31" si="112">IF(AND((AT31&gt;0),(AT$4&gt;0)),(AT31/AT$4*100),"")</f>
        <v/>
      </c>
      <c r="AV31" s="19"/>
      <c r="AW31" s="4" t="str">
        <f t="shared" ref="AW31" si="113">IF(AND((AV31&gt;0),(AV$4&gt;0)),(AV31/AV$4*100),"")</f>
        <v/>
      </c>
      <c r="AX31" s="19"/>
      <c r="AY31" s="4" t="str">
        <f t="shared" ref="AY31" si="114">IF(AND((AX31&gt;0),(AX$4&gt;0)),(AX31/AX$4*100),"")</f>
        <v/>
      </c>
      <c r="AZ31" s="19"/>
      <c r="BA31" s="4" t="str">
        <f t="shared" ref="BA31" si="115">IF(AND((AZ31&gt;0),(AZ$4&gt;0)),(AZ31/AZ$4*100),"")</f>
        <v/>
      </c>
      <c r="BB31" s="19"/>
      <c r="BC31" s="4" t="str">
        <f t="shared" ref="BC31" si="116">IF(AND((BB31&gt;0),(BB$4&gt;0)),(BB31/BB$4*100),"")</f>
        <v/>
      </c>
      <c r="BD31" s="19"/>
      <c r="BE31" s="4" t="str">
        <f t="shared" ref="BE31" si="117">IF(AND((BD31&gt;0),(BD$4&gt;0)),(BD31/BD$4*100),"")</f>
        <v/>
      </c>
      <c r="BF31" s="19"/>
      <c r="BG31" s="4" t="str">
        <f t="shared" ref="BG31" si="118">IF(AND((BF31&gt;0),(BF$4&gt;0)),(BF31/BF$4*100),"")</f>
        <v/>
      </c>
      <c r="BH31" s="19"/>
      <c r="BI31" s="4" t="str">
        <f t="shared" ref="BI31" si="119">IF(AND((BH31&gt;0),(BH$4&gt;0)),(BH31/BH$4*100),"")</f>
        <v/>
      </c>
      <c r="BK31" s="57" t="s">
        <v>8</v>
      </c>
      <c r="BL31" s="30">
        <f t="shared" si="16"/>
        <v>0</v>
      </c>
      <c r="BM31" s="31" t="str">
        <f t="shared" si="17"/>
        <v/>
      </c>
      <c r="BN31" s="32" t="str">
        <f t="shared" si="18"/>
        <v>?</v>
      </c>
      <c r="BO31" s="33" t="str">
        <f t="shared" si="19"/>
        <v/>
      </c>
      <c r="BP31" s="34" t="str">
        <f t="shared" si="20"/>
        <v/>
      </c>
      <c r="BQ31" s="35" t="str">
        <f t="shared" si="41"/>
        <v>?</v>
      </c>
      <c r="BR31" s="36" t="str">
        <f t="shared" si="21"/>
        <v/>
      </c>
      <c r="BS31" s="37" t="str">
        <f t="shared" si="22"/>
        <v>?</v>
      </c>
      <c r="BT31" s="38" t="str">
        <f t="shared" si="22"/>
        <v>?</v>
      </c>
      <c r="BU31" s="32" t="str">
        <f t="shared" si="23"/>
        <v>?</v>
      </c>
      <c r="BV31" s="39" t="str">
        <f t="shared" si="23"/>
        <v>?</v>
      </c>
      <c r="BW31" s="32" t="str">
        <f t="shared" si="24"/>
        <v>?</v>
      </c>
      <c r="BX31" s="35" t="str">
        <f t="shared" si="24"/>
        <v>?</v>
      </c>
    </row>
    <row r="32" spans="1:76" ht="16.5" customHeight="1" x14ac:dyDescent="0.2">
      <c r="A32" s="15" t="s">
        <v>103</v>
      </c>
      <c r="B32" s="17"/>
      <c r="C32" s="3"/>
      <c r="D32" s="17"/>
      <c r="E32" s="3"/>
      <c r="F32" s="17"/>
      <c r="G32" s="3"/>
      <c r="H32" s="17"/>
      <c r="I32" s="3"/>
      <c r="J32" s="17"/>
      <c r="K32" s="3"/>
      <c r="L32" s="17"/>
      <c r="M32" s="3"/>
      <c r="N32" s="17"/>
      <c r="O32" s="3"/>
      <c r="P32" s="17"/>
      <c r="Q32" s="3"/>
      <c r="R32" s="17"/>
      <c r="S32" s="3"/>
      <c r="T32" s="17"/>
      <c r="U32" s="3"/>
      <c r="V32" s="17"/>
      <c r="W32" s="3"/>
      <c r="X32" s="17"/>
      <c r="Y32" s="3"/>
      <c r="Z32" s="17"/>
      <c r="AA32" s="3"/>
      <c r="AB32" s="17"/>
      <c r="AC32" s="3"/>
      <c r="AD32" s="17"/>
      <c r="AE32" s="3"/>
      <c r="AF32" s="17"/>
      <c r="AG32" s="3"/>
      <c r="AH32" s="17"/>
      <c r="AI32" s="3"/>
      <c r="AJ32" s="17"/>
      <c r="AK32" s="3"/>
      <c r="AL32" s="17"/>
      <c r="AM32" s="3"/>
      <c r="AN32" s="17"/>
      <c r="AO32" s="3"/>
      <c r="AP32" s="17"/>
      <c r="AQ32" s="3"/>
      <c r="AR32" s="17"/>
      <c r="AS32" s="3"/>
      <c r="AT32" s="17"/>
      <c r="AU32" s="3"/>
      <c r="AV32" s="17"/>
      <c r="AW32" s="3"/>
      <c r="AX32" s="17"/>
      <c r="AY32" s="3"/>
      <c r="AZ32" s="17"/>
      <c r="BA32" s="3"/>
      <c r="BB32" s="17"/>
      <c r="BC32" s="3"/>
      <c r="BD32" s="17"/>
      <c r="BE32" s="3"/>
      <c r="BF32" s="17"/>
      <c r="BG32" s="3"/>
      <c r="BH32" s="17"/>
      <c r="BI32" s="3"/>
      <c r="BK32" s="56" t="s">
        <v>15</v>
      </c>
      <c r="BL32" s="30">
        <f t="shared" si="16"/>
        <v>0</v>
      </c>
      <c r="BM32" s="31"/>
      <c r="BN32" s="32"/>
      <c r="BO32" s="33"/>
      <c r="BP32" s="34"/>
      <c r="BQ32" s="35"/>
      <c r="BR32" s="36"/>
      <c r="BS32" s="37"/>
      <c r="BT32" s="38"/>
      <c r="BU32" s="32"/>
      <c r="BV32" s="39"/>
      <c r="BW32" s="32"/>
      <c r="BX32" s="35"/>
    </row>
    <row r="33" spans="1:76" ht="16.5" customHeight="1" x14ac:dyDescent="0.2">
      <c r="A33" s="10" t="s">
        <v>29</v>
      </c>
      <c r="B33" s="19"/>
      <c r="C33" s="4" t="str">
        <f>IF(AND((B33&gt;0),(B$4&gt;0)),(B33/B$4*100),"")</f>
        <v/>
      </c>
      <c r="D33" s="19"/>
      <c r="E33" s="4" t="str">
        <f>IF(AND((D33&gt;0),(D$4&gt;0)),(D33/D$4*100),"")</f>
        <v/>
      </c>
      <c r="F33" s="19"/>
      <c r="G33" s="4" t="str">
        <f>IF(AND((F33&gt;0),(F$4&gt;0)),(F33/F$4*100),"")</f>
        <v/>
      </c>
      <c r="H33" s="19"/>
      <c r="I33" s="4" t="str">
        <f>IF(AND((H33&gt;0),(H$4&gt;0)),(H33/H$4*100),"")</f>
        <v/>
      </c>
      <c r="J33" s="19"/>
      <c r="K33" s="4" t="str">
        <f>IF(AND((J33&gt;0),(J$4&gt;0)),(J33/J$4*100),"")</f>
        <v/>
      </c>
      <c r="L33" s="19"/>
      <c r="M33" s="4" t="str">
        <f>IF(AND((L33&gt;0),(L$4&gt;0)),(L33/L$4*100),"")</f>
        <v/>
      </c>
      <c r="N33" s="19"/>
      <c r="O33" s="4" t="str">
        <f>IF(AND((N33&gt;0),(N$4&gt;0)),(N33/N$4*100),"")</f>
        <v/>
      </c>
      <c r="P33" s="19"/>
      <c r="Q33" s="4" t="str">
        <f>IF(AND((P33&gt;0),(P$4&gt;0)),(P33/P$4*100),"")</f>
        <v/>
      </c>
      <c r="R33" s="19"/>
      <c r="S33" s="4" t="str">
        <f>IF(AND((R33&gt;0),(R$4&gt;0)),(R33/R$4*100),"")</f>
        <v/>
      </c>
      <c r="T33" s="19"/>
      <c r="U33" s="4" t="str">
        <f>IF(AND((T33&gt;0),(T$4&gt;0)),(T33/T$4*100),"")</f>
        <v/>
      </c>
      <c r="V33" s="19"/>
      <c r="W33" s="4" t="str">
        <f>IF(AND((V33&gt;0),(V$4&gt;0)),(V33/V$4*100),"")</f>
        <v/>
      </c>
      <c r="X33" s="19"/>
      <c r="Y33" s="4" t="str">
        <f>IF(AND((X33&gt;0),(X$4&gt;0)),(X33/X$4*100),"")</f>
        <v/>
      </c>
      <c r="Z33" s="19"/>
      <c r="AA33" s="4" t="str">
        <f>IF(AND((Z33&gt;0),(Z$4&gt;0)),(Z33/Z$4*100),"")</f>
        <v/>
      </c>
      <c r="AB33" s="19"/>
      <c r="AC33" s="4" t="str">
        <f>IF(AND((AB33&gt;0),(AB$4&gt;0)),(AB33/AB$4*100),"")</f>
        <v/>
      </c>
      <c r="AD33" s="19"/>
      <c r="AE33" s="4" t="str">
        <f t="shared" ref="AE33:AE34" si="120">IF(AND((AD33&gt;0),(AD$4&gt;0)),(AD33/AD$4*100),"")</f>
        <v/>
      </c>
      <c r="AF33" s="19"/>
      <c r="AG33" s="4" t="str">
        <f t="shared" ref="AG33:AG34" si="121">IF(AND((AF33&gt;0),(AF$4&gt;0)),(AF33/AF$4*100),"")</f>
        <v/>
      </c>
      <c r="AH33" s="19"/>
      <c r="AI33" s="4" t="str">
        <f t="shared" ref="AI33:AI34" si="122">IF(AND((AH33&gt;0),(AH$4&gt;0)),(AH33/AH$4*100),"")</f>
        <v/>
      </c>
      <c r="AJ33" s="19"/>
      <c r="AK33" s="4" t="str">
        <f t="shared" ref="AK33:AK34" si="123">IF(AND((AJ33&gt;0),(AJ$4&gt;0)),(AJ33/AJ$4*100),"")</f>
        <v/>
      </c>
      <c r="AL33" s="19"/>
      <c r="AM33" s="4" t="str">
        <f t="shared" ref="AM33:AM34" si="124">IF(AND((AL33&gt;0),(AL$4&gt;0)),(AL33/AL$4*100),"")</f>
        <v/>
      </c>
      <c r="AN33" s="19"/>
      <c r="AO33" s="4" t="str">
        <f t="shared" ref="AO33:AO34" si="125">IF(AND((AN33&gt;0),(AN$4&gt;0)),(AN33/AN$4*100),"")</f>
        <v/>
      </c>
      <c r="AP33" s="19"/>
      <c r="AQ33" s="4" t="str">
        <f t="shared" ref="AQ33:AQ34" si="126">IF(AND((AP33&gt;0),(AP$4&gt;0)),(AP33/AP$4*100),"")</f>
        <v/>
      </c>
      <c r="AR33" s="19"/>
      <c r="AS33" s="4" t="str">
        <f t="shared" ref="AS33:AS34" si="127">IF(AND((AR33&gt;0),(AR$4&gt;0)),(AR33/AR$4*100),"")</f>
        <v/>
      </c>
      <c r="AT33" s="19"/>
      <c r="AU33" s="4" t="str">
        <f t="shared" ref="AU33:AU34" si="128">IF(AND((AT33&gt;0),(AT$4&gt;0)),(AT33/AT$4*100),"")</f>
        <v/>
      </c>
      <c r="AV33" s="19"/>
      <c r="AW33" s="4" t="str">
        <f t="shared" ref="AW33:AW34" si="129">IF(AND((AV33&gt;0),(AV$4&gt;0)),(AV33/AV$4*100),"")</f>
        <v/>
      </c>
      <c r="AX33" s="19"/>
      <c r="AY33" s="4" t="str">
        <f t="shared" ref="AY33:AY34" si="130">IF(AND((AX33&gt;0),(AX$4&gt;0)),(AX33/AX$4*100),"")</f>
        <v/>
      </c>
      <c r="AZ33" s="19"/>
      <c r="BA33" s="4" t="str">
        <f t="shared" ref="BA33:BA34" si="131">IF(AND((AZ33&gt;0),(AZ$4&gt;0)),(AZ33/AZ$4*100),"")</f>
        <v/>
      </c>
      <c r="BB33" s="19"/>
      <c r="BC33" s="4" t="str">
        <f t="shared" ref="BC33:BC34" si="132">IF(AND((BB33&gt;0),(BB$4&gt;0)),(BB33/BB$4*100),"")</f>
        <v/>
      </c>
      <c r="BD33" s="19"/>
      <c r="BE33" s="4" t="str">
        <f t="shared" ref="BE33:BE34" si="133">IF(AND((BD33&gt;0),(BD$4&gt;0)),(BD33/BD$4*100),"")</f>
        <v/>
      </c>
      <c r="BF33" s="19"/>
      <c r="BG33" s="4" t="str">
        <f t="shared" ref="BG33:BG34" si="134">IF(AND((BF33&gt;0),(BF$4&gt;0)),(BF33/BF$4*100),"")</f>
        <v/>
      </c>
      <c r="BH33" s="19"/>
      <c r="BI33" s="4" t="str">
        <f t="shared" ref="BI33:BI34" si="135">IF(AND((BH33&gt;0),(BH$4&gt;0)),(BH33/BH$4*100),"")</f>
        <v/>
      </c>
      <c r="BK33" s="57" t="s">
        <v>29</v>
      </c>
      <c r="BL33" s="30">
        <f t="shared" si="16"/>
        <v>0</v>
      </c>
      <c r="BM33" s="31" t="str">
        <f t="shared" si="17"/>
        <v/>
      </c>
      <c r="BN33" s="32" t="str">
        <f t="shared" si="18"/>
        <v>?</v>
      </c>
      <c r="BO33" s="33" t="str">
        <f t="shared" si="19"/>
        <v/>
      </c>
      <c r="BP33" s="34" t="str">
        <f t="shared" si="20"/>
        <v/>
      </c>
      <c r="BQ33" s="35" t="str">
        <f t="shared" si="41"/>
        <v>?</v>
      </c>
      <c r="BR33" s="36" t="str">
        <f t="shared" si="21"/>
        <v/>
      </c>
      <c r="BS33" s="37" t="str">
        <f t="shared" si="22"/>
        <v>?</v>
      </c>
      <c r="BT33" s="38" t="str">
        <f t="shared" si="22"/>
        <v>?</v>
      </c>
      <c r="BU33" s="32" t="str">
        <f t="shared" si="23"/>
        <v>?</v>
      </c>
      <c r="BV33" s="39" t="str">
        <f t="shared" si="23"/>
        <v>?</v>
      </c>
      <c r="BW33" s="32" t="str">
        <f t="shared" si="24"/>
        <v>?</v>
      </c>
      <c r="BX33" s="35" t="str">
        <f t="shared" si="24"/>
        <v>?</v>
      </c>
    </row>
    <row r="34" spans="1:76" ht="16.5" customHeight="1" x14ac:dyDescent="0.2">
      <c r="A34" s="10" t="s">
        <v>30</v>
      </c>
      <c r="B34" s="19"/>
      <c r="C34" s="4" t="str">
        <f>IF(AND((B34&gt;0),(B$4&gt;0)),(B34/B$4*100),"")</f>
        <v/>
      </c>
      <c r="D34" s="19"/>
      <c r="E34" s="4" t="str">
        <f>IF(AND((D34&gt;0),(D$4&gt;0)),(D34/D$4*100),"")</f>
        <v/>
      </c>
      <c r="F34" s="19"/>
      <c r="G34" s="4" t="str">
        <f>IF(AND((F34&gt;0),(F$4&gt;0)),(F34/F$4*100),"")</f>
        <v/>
      </c>
      <c r="H34" s="19"/>
      <c r="I34" s="4" t="str">
        <f>IF(AND((H34&gt;0),(H$4&gt;0)),(H34/H$4*100),"")</f>
        <v/>
      </c>
      <c r="J34" s="19"/>
      <c r="K34" s="4" t="str">
        <f>IF(AND((J34&gt;0),(J$4&gt;0)),(J34/J$4*100),"")</f>
        <v/>
      </c>
      <c r="L34" s="19"/>
      <c r="M34" s="4" t="str">
        <f>IF(AND((L34&gt;0),(L$4&gt;0)),(L34/L$4*100),"")</f>
        <v/>
      </c>
      <c r="N34" s="19"/>
      <c r="O34" s="4" t="str">
        <f>IF(AND((N34&gt;0),(N$4&gt;0)),(N34/N$4*100),"")</f>
        <v/>
      </c>
      <c r="P34" s="19"/>
      <c r="Q34" s="4" t="str">
        <f>IF(AND((P34&gt;0),(P$4&gt;0)),(P34/P$4*100),"")</f>
        <v/>
      </c>
      <c r="R34" s="19"/>
      <c r="S34" s="4" t="str">
        <f>IF(AND((R34&gt;0),(R$4&gt;0)),(R34/R$4*100),"")</f>
        <v/>
      </c>
      <c r="T34" s="19"/>
      <c r="U34" s="4" t="str">
        <f>IF(AND((T34&gt;0),(T$4&gt;0)),(T34/T$4*100),"")</f>
        <v/>
      </c>
      <c r="V34" s="19"/>
      <c r="W34" s="4" t="str">
        <f>IF(AND((V34&gt;0),(V$4&gt;0)),(V34/V$4*100),"")</f>
        <v/>
      </c>
      <c r="X34" s="19"/>
      <c r="Y34" s="4" t="str">
        <f>IF(AND((X34&gt;0),(X$4&gt;0)),(X34/X$4*100),"")</f>
        <v/>
      </c>
      <c r="Z34" s="19"/>
      <c r="AA34" s="4" t="str">
        <f>IF(AND((Z34&gt;0),(Z$4&gt;0)),(Z34/Z$4*100),"")</f>
        <v/>
      </c>
      <c r="AB34" s="19"/>
      <c r="AC34" s="4" t="str">
        <f>IF(AND((AB34&gt;0),(AB$4&gt;0)),(AB34/AB$4*100),"")</f>
        <v/>
      </c>
      <c r="AD34" s="19"/>
      <c r="AE34" s="4" t="str">
        <f t="shared" si="120"/>
        <v/>
      </c>
      <c r="AF34" s="19"/>
      <c r="AG34" s="4" t="str">
        <f t="shared" si="121"/>
        <v/>
      </c>
      <c r="AH34" s="19"/>
      <c r="AI34" s="4" t="str">
        <f t="shared" si="122"/>
        <v/>
      </c>
      <c r="AJ34" s="19"/>
      <c r="AK34" s="4" t="str">
        <f t="shared" si="123"/>
        <v/>
      </c>
      <c r="AL34" s="19"/>
      <c r="AM34" s="4" t="str">
        <f t="shared" si="124"/>
        <v/>
      </c>
      <c r="AN34" s="19"/>
      <c r="AO34" s="4" t="str">
        <f t="shared" si="125"/>
        <v/>
      </c>
      <c r="AP34" s="19"/>
      <c r="AQ34" s="4" t="str">
        <f t="shared" si="126"/>
        <v/>
      </c>
      <c r="AR34" s="19"/>
      <c r="AS34" s="4" t="str">
        <f t="shared" si="127"/>
        <v/>
      </c>
      <c r="AT34" s="19"/>
      <c r="AU34" s="4" t="str">
        <f t="shared" si="128"/>
        <v/>
      </c>
      <c r="AV34" s="19"/>
      <c r="AW34" s="4" t="str">
        <f t="shared" si="129"/>
        <v/>
      </c>
      <c r="AX34" s="19"/>
      <c r="AY34" s="4" t="str">
        <f t="shared" si="130"/>
        <v/>
      </c>
      <c r="AZ34" s="19"/>
      <c r="BA34" s="4" t="str">
        <f t="shared" si="131"/>
        <v/>
      </c>
      <c r="BB34" s="19"/>
      <c r="BC34" s="4" t="str">
        <f t="shared" si="132"/>
        <v/>
      </c>
      <c r="BD34" s="19"/>
      <c r="BE34" s="4" t="str">
        <f t="shared" si="133"/>
        <v/>
      </c>
      <c r="BF34" s="19"/>
      <c r="BG34" s="4" t="str">
        <f t="shared" si="134"/>
        <v/>
      </c>
      <c r="BH34" s="19"/>
      <c r="BI34" s="4" t="str">
        <f t="shared" si="135"/>
        <v/>
      </c>
      <c r="BK34" s="57" t="s">
        <v>30</v>
      </c>
      <c r="BL34" s="30">
        <f t="shared" si="16"/>
        <v>0</v>
      </c>
      <c r="BM34" s="31" t="str">
        <f t="shared" si="17"/>
        <v/>
      </c>
      <c r="BN34" s="32" t="str">
        <f t="shared" si="18"/>
        <v>?</v>
      </c>
      <c r="BO34" s="33" t="str">
        <f t="shared" si="19"/>
        <v/>
      </c>
      <c r="BP34" s="34" t="str">
        <f t="shared" si="20"/>
        <v/>
      </c>
      <c r="BQ34" s="35" t="str">
        <f t="shared" si="41"/>
        <v>?</v>
      </c>
      <c r="BR34" s="36" t="str">
        <f t="shared" si="21"/>
        <v/>
      </c>
      <c r="BS34" s="37" t="str">
        <f t="shared" si="22"/>
        <v>?</v>
      </c>
      <c r="BT34" s="38" t="str">
        <f t="shared" si="22"/>
        <v>?</v>
      </c>
      <c r="BU34" s="32" t="str">
        <f t="shared" si="23"/>
        <v>?</v>
      </c>
      <c r="BV34" s="39" t="str">
        <f t="shared" si="23"/>
        <v>?</v>
      </c>
      <c r="BW34" s="32" t="str">
        <f t="shared" si="24"/>
        <v>?</v>
      </c>
      <c r="BX34" s="35" t="str">
        <f t="shared" si="24"/>
        <v>?</v>
      </c>
    </row>
    <row r="35" spans="1:76" ht="16.5" customHeight="1" x14ac:dyDescent="0.2">
      <c r="A35" s="10" t="s">
        <v>107</v>
      </c>
      <c r="B35" s="68" t="str">
        <f>IF(AND((B34&gt;0),(B33&gt;0)),(B34/B33),"")</f>
        <v/>
      </c>
      <c r="C35" s="4" t="s">
        <v>3</v>
      </c>
      <c r="D35" s="68" t="str">
        <f>IF(AND((D34&gt;0),(D33&gt;0)),(D34/D33),"")</f>
        <v/>
      </c>
      <c r="E35" s="4" t="s">
        <v>3</v>
      </c>
      <c r="F35" s="68" t="str">
        <f>IF(AND((F34&gt;0),(F33&gt;0)),(F34/F33),"")</f>
        <v/>
      </c>
      <c r="G35" s="4" t="s">
        <v>3</v>
      </c>
      <c r="H35" s="68" t="str">
        <f>IF(AND((H34&gt;0),(H33&gt;0)),(H34/H33),"")</f>
        <v/>
      </c>
      <c r="I35" s="4" t="s">
        <v>3</v>
      </c>
      <c r="J35" s="68" t="str">
        <f>IF(AND((J34&gt;0),(J33&gt;0)),(J34/J33),"")</f>
        <v/>
      </c>
      <c r="K35" s="4" t="s">
        <v>3</v>
      </c>
      <c r="L35" s="68" t="str">
        <f>IF(AND((L34&gt;0),(L33&gt;0)),(L34/L33),"")</f>
        <v/>
      </c>
      <c r="M35" s="4" t="s">
        <v>3</v>
      </c>
      <c r="N35" s="68" t="str">
        <f>IF(AND((N34&gt;0),(N33&gt;0)),(N34/N33),"")</f>
        <v/>
      </c>
      <c r="O35" s="4" t="s">
        <v>3</v>
      </c>
      <c r="P35" s="68" t="str">
        <f>IF(AND((P34&gt;0),(P33&gt;0)),(P34/P33),"")</f>
        <v/>
      </c>
      <c r="Q35" s="4" t="s">
        <v>3</v>
      </c>
      <c r="R35" s="68" t="str">
        <f>IF(AND((R34&gt;0),(R33&gt;0)),(R34/R33),"")</f>
        <v/>
      </c>
      <c r="S35" s="4" t="s">
        <v>3</v>
      </c>
      <c r="T35" s="68" t="str">
        <f>IF(AND((T34&gt;0),(T33&gt;0)),(T34/T33),"")</f>
        <v/>
      </c>
      <c r="U35" s="4" t="s">
        <v>3</v>
      </c>
      <c r="V35" s="68" t="str">
        <f>IF(AND((V34&gt;0),(V33&gt;0)),(V34/V33),"")</f>
        <v/>
      </c>
      <c r="W35" s="4" t="s">
        <v>3</v>
      </c>
      <c r="X35" s="68" t="str">
        <f>IF(AND((X34&gt;0),(X33&gt;0)),(X34/X33),"")</f>
        <v/>
      </c>
      <c r="Y35" s="4" t="s">
        <v>3</v>
      </c>
      <c r="Z35" s="68" t="str">
        <f>IF(AND((Z34&gt;0),(Z33&gt;0)),(Z34/Z33),"")</f>
        <v/>
      </c>
      <c r="AA35" s="4" t="s">
        <v>3</v>
      </c>
      <c r="AB35" s="68" t="str">
        <f>IF(AND((AB34&gt;0),(AB33&gt;0)),(AB34/AB33),"")</f>
        <v/>
      </c>
      <c r="AC35" s="4" t="s">
        <v>3</v>
      </c>
      <c r="AD35" s="68" t="str">
        <f t="shared" ref="AD35" si="136">IF(AND((AD34&gt;0),(AD33&gt;0)),(AD34/AD33),"")</f>
        <v/>
      </c>
      <c r="AE35" s="4" t="s">
        <v>3</v>
      </c>
      <c r="AF35" s="68" t="str">
        <f t="shared" ref="AF35" si="137">IF(AND((AF34&gt;0),(AF33&gt;0)),(AF34/AF33),"")</f>
        <v/>
      </c>
      <c r="AG35" s="4" t="s">
        <v>3</v>
      </c>
      <c r="AH35" s="68" t="str">
        <f t="shared" ref="AH35" si="138">IF(AND((AH34&gt;0),(AH33&gt;0)),(AH34/AH33),"")</f>
        <v/>
      </c>
      <c r="AI35" s="4" t="s">
        <v>3</v>
      </c>
      <c r="AJ35" s="68" t="str">
        <f t="shared" ref="AJ35" si="139">IF(AND((AJ34&gt;0),(AJ33&gt;0)),(AJ34/AJ33),"")</f>
        <v/>
      </c>
      <c r="AK35" s="4" t="s">
        <v>3</v>
      </c>
      <c r="AL35" s="68" t="str">
        <f t="shared" ref="AL35" si="140">IF(AND((AL34&gt;0),(AL33&gt;0)),(AL34/AL33),"")</f>
        <v/>
      </c>
      <c r="AM35" s="4" t="s">
        <v>3</v>
      </c>
      <c r="AN35" s="68" t="str">
        <f t="shared" ref="AN35" si="141">IF(AND((AN34&gt;0),(AN33&gt;0)),(AN34/AN33),"")</f>
        <v/>
      </c>
      <c r="AO35" s="4" t="s">
        <v>3</v>
      </c>
      <c r="AP35" s="68" t="str">
        <f t="shared" ref="AP35" si="142">IF(AND((AP34&gt;0),(AP33&gt;0)),(AP34/AP33),"")</f>
        <v/>
      </c>
      <c r="AQ35" s="4" t="s">
        <v>3</v>
      </c>
      <c r="AR35" s="68" t="str">
        <f t="shared" ref="AR35" si="143">IF(AND((AR34&gt;0),(AR33&gt;0)),(AR34/AR33),"")</f>
        <v/>
      </c>
      <c r="AS35" s="4" t="s">
        <v>3</v>
      </c>
      <c r="AT35" s="68" t="str">
        <f t="shared" ref="AT35" si="144">IF(AND((AT34&gt;0),(AT33&gt;0)),(AT34/AT33),"")</f>
        <v/>
      </c>
      <c r="AU35" s="4" t="s">
        <v>3</v>
      </c>
      <c r="AV35" s="68" t="str">
        <f t="shared" ref="AV35" si="145">IF(AND((AV34&gt;0),(AV33&gt;0)),(AV34/AV33),"")</f>
        <v/>
      </c>
      <c r="AW35" s="4" t="s">
        <v>3</v>
      </c>
      <c r="AX35" s="68" t="str">
        <f t="shared" ref="AX35" si="146">IF(AND((AX34&gt;0),(AX33&gt;0)),(AX34/AX33),"")</f>
        <v/>
      </c>
      <c r="AY35" s="4" t="s">
        <v>3</v>
      </c>
      <c r="AZ35" s="68" t="str">
        <f t="shared" ref="AZ35" si="147">IF(AND((AZ34&gt;0),(AZ33&gt;0)),(AZ34/AZ33),"")</f>
        <v/>
      </c>
      <c r="BA35" s="4" t="s">
        <v>3</v>
      </c>
      <c r="BB35" s="68" t="str">
        <f t="shared" ref="BB35" si="148">IF(AND((BB34&gt;0),(BB33&gt;0)),(BB34/BB33),"")</f>
        <v/>
      </c>
      <c r="BC35" s="4" t="s">
        <v>3</v>
      </c>
      <c r="BD35" s="68" t="str">
        <f t="shared" ref="BD35" si="149">IF(AND((BD34&gt;0),(BD33&gt;0)),(BD34/BD33),"")</f>
        <v/>
      </c>
      <c r="BE35" s="4" t="s">
        <v>3</v>
      </c>
      <c r="BF35" s="68" t="str">
        <f t="shared" ref="BF35" si="150">IF(AND((BF34&gt;0),(BF33&gt;0)),(BF34/BF33),"")</f>
        <v/>
      </c>
      <c r="BG35" s="4" t="s">
        <v>3</v>
      </c>
      <c r="BH35" s="68" t="str">
        <f t="shared" ref="BH35" si="151">IF(AND((BH34&gt;0),(BH33&gt;0)),(BH34/BH33),"")</f>
        <v/>
      </c>
      <c r="BI35" s="4" t="s">
        <v>3</v>
      </c>
      <c r="BK35" s="57" t="s">
        <v>31</v>
      </c>
      <c r="BL35" s="30">
        <f t="shared" si="16"/>
        <v>0</v>
      </c>
      <c r="BM35" s="40" t="str">
        <f t="shared" si="17"/>
        <v/>
      </c>
      <c r="BN35" s="22" t="str">
        <f t="shared" si="18"/>
        <v>?</v>
      </c>
      <c r="BO35" s="41" t="str">
        <f t="shared" si="19"/>
        <v/>
      </c>
      <c r="BP35" s="24" t="str">
        <f t="shared" si="20"/>
        <v/>
      </c>
      <c r="BQ35" s="6" t="s">
        <v>3</v>
      </c>
      <c r="BR35" s="26" t="str">
        <f t="shared" si="21"/>
        <v/>
      </c>
      <c r="BS35" s="42" t="str">
        <f t="shared" si="22"/>
        <v>?</v>
      </c>
      <c r="BT35" s="28" t="s">
        <v>3</v>
      </c>
      <c r="BU35" s="43" t="str">
        <f t="shared" si="23"/>
        <v>?</v>
      </c>
      <c r="BV35" s="29" t="s">
        <v>3</v>
      </c>
      <c r="BW35" s="22" t="str">
        <f t="shared" si="24"/>
        <v>?</v>
      </c>
      <c r="BX35" s="25" t="s">
        <v>3</v>
      </c>
    </row>
    <row r="36" spans="1:76" ht="16.5" customHeight="1" x14ac:dyDescent="0.2">
      <c r="A36" s="15" t="s">
        <v>104</v>
      </c>
      <c r="B36" s="17"/>
      <c r="C36" s="3"/>
      <c r="D36" s="17"/>
      <c r="E36" s="3"/>
      <c r="F36" s="17"/>
      <c r="G36" s="3"/>
      <c r="H36" s="17"/>
      <c r="I36" s="3"/>
      <c r="J36" s="17"/>
      <c r="K36" s="3"/>
      <c r="L36" s="17"/>
      <c r="M36" s="3"/>
      <c r="N36" s="17"/>
      <c r="O36" s="3"/>
      <c r="P36" s="17"/>
      <c r="Q36" s="3"/>
      <c r="R36" s="17"/>
      <c r="S36" s="3"/>
      <c r="T36" s="17"/>
      <c r="U36" s="3"/>
      <c r="V36" s="17"/>
      <c r="W36" s="3"/>
      <c r="X36" s="17"/>
      <c r="Y36" s="3"/>
      <c r="Z36" s="17"/>
      <c r="AA36" s="3"/>
      <c r="AB36" s="17"/>
      <c r="AC36" s="3"/>
      <c r="AD36" s="17"/>
      <c r="AE36" s="3"/>
      <c r="AF36" s="17"/>
      <c r="AG36" s="3"/>
      <c r="AH36" s="17"/>
      <c r="AI36" s="3"/>
      <c r="AJ36" s="17"/>
      <c r="AK36" s="3"/>
      <c r="AL36" s="17"/>
      <c r="AM36" s="3"/>
      <c r="AN36" s="17"/>
      <c r="AO36" s="3"/>
      <c r="AP36" s="17"/>
      <c r="AQ36" s="3"/>
      <c r="AR36" s="17"/>
      <c r="AS36" s="3"/>
      <c r="AT36" s="17"/>
      <c r="AU36" s="3"/>
      <c r="AV36" s="17"/>
      <c r="AW36" s="3"/>
      <c r="AX36" s="17"/>
      <c r="AY36" s="3"/>
      <c r="AZ36" s="17"/>
      <c r="BA36" s="3"/>
      <c r="BB36" s="17"/>
      <c r="BC36" s="3"/>
      <c r="BD36" s="17"/>
      <c r="BE36" s="3"/>
      <c r="BF36" s="17"/>
      <c r="BG36" s="3"/>
      <c r="BH36" s="17"/>
      <c r="BI36" s="3"/>
      <c r="BK36" s="56" t="s">
        <v>16</v>
      </c>
      <c r="BL36" s="30">
        <f t="shared" si="16"/>
        <v>0</v>
      </c>
      <c r="BM36" s="21"/>
      <c r="BN36" s="22"/>
      <c r="BO36" s="23"/>
      <c r="BP36" s="24"/>
      <c r="BQ36" s="25"/>
      <c r="BR36" s="26"/>
      <c r="BS36" s="27"/>
      <c r="BT36" s="28"/>
      <c r="BU36" s="22"/>
      <c r="BV36" s="29"/>
      <c r="BW36" s="22"/>
      <c r="BX36" s="25"/>
    </row>
    <row r="37" spans="1:76" ht="16.5" customHeight="1" x14ac:dyDescent="0.2">
      <c r="A37" s="10" t="s">
        <v>29</v>
      </c>
      <c r="B37" s="19"/>
      <c r="C37" s="4" t="str">
        <f>IF(AND((B37&gt;0),(B$4&gt;0)),(B37/B$4*100),"")</f>
        <v/>
      </c>
      <c r="D37" s="19"/>
      <c r="E37" s="4" t="str">
        <f>IF(AND((D37&gt;0),(D$4&gt;0)),(D37/D$4*100),"")</f>
        <v/>
      </c>
      <c r="F37" s="19"/>
      <c r="G37" s="4" t="str">
        <f>IF(AND((F37&gt;0),(F$4&gt;0)),(F37/F$4*100),"")</f>
        <v/>
      </c>
      <c r="H37" s="19"/>
      <c r="I37" s="4" t="str">
        <f>IF(AND((H37&gt;0),(H$4&gt;0)),(H37/H$4*100),"")</f>
        <v/>
      </c>
      <c r="J37" s="19"/>
      <c r="K37" s="4" t="str">
        <f>IF(AND((J37&gt;0),(J$4&gt;0)),(J37/J$4*100),"")</f>
        <v/>
      </c>
      <c r="L37" s="19"/>
      <c r="M37" s="4" t="str">
        <f>IF(AND((L37&gt;0),(L$4&gt;0)),(L37/L$4*100),"")</f>
        <v/>
      </c>
      <c r="N37" s="19"/>
      <c r="O37" s="4" t="str">
        <f>IF(AND((N37&gt;0),(N$4&gt;0)),(N37/N$4*100),"")</f>
        <v/>
      </c>
      <c r="P37" s="19"/>
      <c r="Q37" s="4" t="str">
        <f>IF(AND((P37&gt;0),(P$4&gt;0)),(P37/P$4*100),"")</f>
        <v/>
      </c>
      <c r="R37" s="19"/>
      <c r="S37" s="4" t="str">
        <f>IF(AND((R37&gt;0),(R$4&gt;0)),(R37/R$4*100),"")</f>
        <v/>
      </c>
      <c r="T37" s="19"/>
      <c r="U37" s="4" t="str">
        <f>IF(AND((T37&gt;0),(T$4&gt;0)),(T37/T$4*100),"")</f>
        <v/>
      </c>
      <c r="V37" s="19"/>
      <c r="W37" s="4" t="str">
        <f>IF(AND((V37&gt;0),(V$4&gt;0)),(V37/V$4*100),"")</f>
        <v/>
      </c>
      <c r="X37" s="19"/>
      <c r="Y37" s="4" t="str">
        <f>IF(AND((X37&gt;0),(X$4&gt;0)),(X37/X$4*100),"")</f>
        <v/>
      </c>
      <c r="Z37" s="19"/>
      <c r="AA37" s="4" t="str">
        <f>IF(AND((Z37&gt;0),(Z$4&gt;0)),(Z37/Z$4*100),"")</f>
        <v/>
      </c>
      <c r="AB37" s="19"/>
      <c r="AC37" s="4" t="str">
        <f>IF(AND((AB37&gt;0),(AB$4&gt;0)),(AB37/AB$4*100),"")</f>
        <v/>
      </c>
      <c r="AD37" s="19"/>
      <c r="AE37" s="4" t="str">
        <f t="shared" ref="AE37:AE38" si="152">IF(AND((AD37&gt;0),(AD$4&gt;0)),(AD37/AD$4*100),"")</f>
        <v/>
      </c>
      <c r="AF37" s="19"/>
      <c r="AG37" s="4" t="str">
        <f t="shared" ref="AG37:AG38" si="153">IF(AND((AF37&gt;0),(AF$4&gt;0)),(AF37/AF$4*100),"")</f>
        <v/>
      </c>
      <c r="AH37" s="19"/>
      <c r="AI37" s="4" t="str">
        <f t="shared" ref="AI37:AI38" si="154">IF(AND((AH37&gt;0),(AH$4&gt;0)),(AH37/AH$4*100),"")</f>
        <v/>
      </c>
      <c r="AJ37" s="19"/>
      <c r="AK37" s="4" t="str">
        <f t="shared" ref="AK37:AK38" si="155">IF(AND((AJ37&gt;0),(AJ$4&gt;0)),(AJ37/AJ$4*100),"")</f>
        <v/>
      </c>
      <c r="AL37" s="19"/>
      <c r="AM37" s="4" t="str">
        <f t="shared" ref="AM37:AM38" si="156">IF(AND((AL37&gt;0),(AL$4&gt;0)),(AL37/AL$4*100),"")</f>
        <v/>
      </c>
      <c r="AN37" s="19"/>
      <c r="AO37" s="4" t="str">
        <f t="shared" ref="AO37:AO38" si="157">IF(AND((AN37&gt;0),(AN$4&gt;0)),(AN37/AN$4*100),"")</f>
        <v/>
      </c>
      <c r="AP37" s="19"/>
      <c r="AQ37" s="4" t="str">
        <f t="shared" ref="AQ37:AQ38" si="158">IF(AND((AP37&gt;0),(AP$4&gt;0)),(AP37/AP$4*100),"")</f>
        <v/>
      </c>
      <c r="AR37" s="19"/>
      <c r="AS37" s="4" t="str">
        <f t="shared" ref="AS37:AS38" si="159">IF(AND((AR37&gt;0),(AR$4&gt;0)),(AR37/AR$4*100),"")</f>
        <v/>
      </c>
      <c r="AT37" s="19"/>
      <c r="AU37" s="4" t="str">
        <f t="shared" ref="AU37:AU38" si="160">IF(AND((AT37&gt;0),(AT$4&gt;0)),(AT37/AT$4*100),"")</f>
        <v/>
      </c>
      <c r="AV37" s="19"/>
      <c r="AW37" s="4" t="str">
        <f t="shared" ref="AW37:AW38" si="161">IF(AND((AV37&gt;0),(AV$4&gt;0)),(AV37/AV$4*100),"")</f>
        <v/>
      </c>
      <c r="AX37" s="19"/>
      <c r="AY37" s="4" t="str">
        <f t="shared" ref="AY37:AY38" si="162">IF(AND((AX37&gt;0),(AX$4&gt;0)),(AX37/AX$4*100),"")</f>
        <v/>
      </c>
      <c r="AZ37" s="19"/>
      <c r="BA37" s="4" t="str">
        <f t="shared" ref="BA37:BA38" si="163">IF(AND((AZ37&gt;0),(AZ$4&gt;0)),(AZ37/AZ$4*100),"")</f>
        <v/>
      </c>
      <c r="BB37" s="19"/>
      <c r="BC37" s="4" t="str">
        <f t="shared" ref="BC37:BC38" si="164">IF(AND((BB37&gt;0),(BB$4&gt;0)),(BB37/BB$4*100),"")</f>
        <v/>
      </c>
      <c r="BD37" s="19"/>
      <c r="BE37" s="4" t="str">
        <f t="shared" ref="BE37:BE38" si="165">IF(AND((BD37&gt;0),(BD$4&gt;0)),(BD37/BD$4*100),"")</f>
        <v/>
      </c>
      <c r="BF37" s="19"/>
      <c r="BG37" s="4" t="str">
        <f t="shared" ref="BG37:BG38" si="166">IF(AND((BF37&gt;0),(BF$4&gt;0)),(BF37/BF$4*100),"")</f>
        <v/>
      </c>
      <c r="BH37" s="19"/>
      <c r="BI37" s="4" t="str">
        <f t="shared" ref="BI37:BI38" si="167">IF(AND((BH37&gt;0),(BH$4&gt;0)),(BH37/BH$4*100),"")</f>
        <v/>
      </c>
      <c r="BK37" s="57" t="s">
        <v>29</v>
      </c>
      <c r="BL37" s="30">
        <f t="shared" si="16"/>
        <v>0</v>
      </c>
      <c r="BM37" s="31" t="str">
        <f t="shared" si="17"/>
        <v/>
      </c>
      <c r="BN37" s="32" t="str">
        <f t="shared" si="18"/>
        <v>?</v>
      </c>
      <c r="BO37" s="33" t="str">
        <f t="shared" si="19"/>
        <v/>
      </c>
      <c r="BP37" s="34" t="str">
        <f t="shared" si="20"/>
        <v/>
      </c>
      <c r="BQ37" s="35" t="str">
        <f t="shared" si="41"/>
        <v>?</v>
      </c>
      <c r="BR37" s="36" t="str">
        <f t="shared" si="21"/>
        <v/>
      </c>
      <c r="BS37" s="37" t="str">
        <f t="shared" si="22"/>
        <v>?</v>
      </c>
      <c r="BT37" s="38" t="str">
        <f t="shared" si="22"/>
        <v>?</v>
      </c>
      <c r="BU37" s="32" t="str">
        <f t="shared" si="23"/>
        <v>?</v>
      </c>
      <c r="BV37" s="39" t="str">
        <f t="shared" si="23"/>
        <v>?</v>
      </c>
      <c r="BW37" s="32" t="str">
        <f t="shared" si="24"/>
        <v>?</v>
      </c>
      <c r="BX37" s="35" t="str">
        <f t="shared" si="24"/>
        <v>?</v>
      </c>
    </row>
    <row r="38" spans="1:76" ht="16.5" customHeight="1" x14ac:dyDescent="0.2">
      <c r="A38" s="10" t="s">
        <v>30</v>
      </c>
      <c r="B38" s="19"/>
      <c r="C38" s="4" t="str">
        <f>IF(AND((B38&gt;0),(B$4&gt;0)),(B38/B$4*100),"")</f>
        <v/>
      </c>
      <c r="D38" s="19"/>
      <c r="E38" s="4" t="str">
        <f>IF(AND((D38&gt;0),(D$4&gt;0)),(D38/D$4*100),"")</f>
        <v/>
      </c>
      <c r="F38" s="19"/>
      <c r="G38" s="4" t="str">
        <f>IF(AND((F38&gt;0),(F$4&gt;0)),(F38/F$4*100),"")</f>
        <v/>
      </c>
      <c r="H38" s="19"/>
      <c r="I38" s="4" t="str">
        <f>IF(AND((H38&gt;0),(H$4&gt;0)),(H38/H$4*100),"")</f>
        <v/>
      </c>
      <c r="J38" s="19"/>
      <c r="K38" s="4" t="str">
        <f>IF(AND((J38&gt;0),(J$4&gt;0)),(J38/J$4*100),"")</f>
        <v/>
      </c>
      <c r="L38" s="19"/>
      <c r="M38" s="4" t="str">
        <f>IF(AND((L38&gt;0),(L$4&gt;0)),(L38/L$4*100),"")</f>
        <v/>
      </c>
      <c r="N38" s="19"/>
      <c r="O38" s="4" t="str">
        <f>IF(AND((N38&gt;0),(N$4&gt;0)),(N38/N$4*100),"")</f>
        <v/>
      </c>
      <c r="P38" s="19"/>
      <c r="Q38" s="4" t="str">
        <f>IF(AND((P38&gt;0),(P$4&gt;0)),(P38/P$4*100),"")</f>
        <v/>
      </c>
      <c r="R38" s="19"/>
      <c r="S38" s="4" t="str">
        <f>IF(AND((R38&gt;0),(R$4&gt;0)),(R38/R$4*100),"")</f>
        <v/>
      </c>
      <c r="T38" s="19"/>
      <c r="U38" s="4" t="str">
        <f>IF(AND((T38&gt;0),(T$4&gt;0)),(T38/T$4*100),"")</f>
        <v/>
      </c>
      <c r="V38" s="19"/>
      <c r="W38" s="4" t="str">
        <f>IF(AND((V38&gt;0),(V$4&gt;0)),(V38/V$4*100),"")</f>
        <v/>
      </c>
      <c r="X38" s="19"/>
      <c r="Y38" s="4" t="str">
        <f>IF(AND((X38&gt;0),(X$4&gt;0)),(X38/X$4*100),"")</f>
        <v/>
      </c>
      <c r="Z38" s="19"/>
      <c r="AA38" s="4" t="str">
        <f>IF(AND((Z38&gt;0),(Z$4&gt;0)),(Z38/Z$4*100),"")</f>
        <v/>
      </c>
      <c r="AB38" s="19"/>
      <c r="AC38" s="4" t="str">
        <f>IF(AND((AB38&gt;0),(AB$4&gt;0)),(AB38/AB$4*100),"")</f>
        <v/>
      </c>
      <c r="AD38" s="19"/>
      <c r="AE38" s="4" t="str">
        <f t="shared" si="152"/>
        <v/>
      </c>
      <c r="AF38" s="19"/>
      <c r="AG38" s="4" t="str">
        <f t="shared" si="153"/>
        <v/>
      </c>
      <c r="AH38" s="19"/>
      <c r="AI38" s="4" t="str">
        <f t="shared" si="154"/>
        <v/>
      </c>
      <c r="AJ38" s="19"/>
      <c r="AK38" s="4" t="str">
        <f t="shared" si="155"/>
        <v/>
      </c>
      <c r="AL38" s="19"/>
      <c r="AM38" s="4" t="str">
        <f t="shared" si="156"/>
        <v/>
      </c>
      <c r="AN38" s="19"/>
      <c r="AO38" s="4" t="str">
        <f t="shared" si="157"/>
        <v/>
      </c>
      <c r="AP38" s="19"/>
      <c r="AQ38" s="4" t="str">
        <f t="shared" si="158"/>
        <v/>
      </c>
      <c r="AR38" s="19"/>
      <c r="AS38" s="4" t="str">
        <f t="shared" si="159"/>
        <v/>
      </c>
      <c r="AT38" s="19"/>
      <c r="AU38" s="4" t="str">
        <f t="shared" si="160"/>
        <v/>
      </c>
      <c r="AV38" s="19"/>
      <c r="AW38" s="4" t="str">
        <f t="shared" si="161"/>
        <v/>
      </c>
      <c r="AX38" s="19"/>
      <c r="AY38" s="4" t="str">
        <f t="shared" si="162"/>
        <v/>
      </c>
      <c r="AZ38" s="19"/>
      <c r="BA38" s="4" t="str">
        <f t="shared" si="163"/>
        <v/>
      </c>
      <c r="BB38" s="19"/>
      <c r="BC38" s="4" t="str">
        <f t="shared" si="164"/>
        <v/>
      </c>
      <c r="BD38" s="19"/>
      <c r="BE38" s="4" t="str">
        <f t="shared" si="165"/>
        <v/>
      </c>
      <c r="BF38" s="19"/>
      <c r="BG38" s="4" t="str">
        <f t="shared" si="166"/>
        <v/>
      </c>
      <c r="BH38" s="19"/>
      <c r="BI38" s="4" t="str">
        <f t="shared" si="167"/>
        <v/>
      </c>
      <c r="BK38" s="57" t="s">
        <v>30</v>
      </c>
      <c r="BL38" s="30">
        <f t="shared" si="16"/>
        <v>0</v>
      </c>
      <c r="BM38" s="31" t="str">
        <f t="shared" si="17"/>
        <v/>
      </c>
      <c r="BN38" s="32" t="str">
        <f t="shared" si="18"/>
        <v>?</v>
      </c>
      <c r="BO38" s="33" t="str">
        <f t="shared" si="19"/>
        <v/>
      </c>
      <c r="BP38" s="34" t="str">
        <f t="shared" si="20"/>
        <v/>
      </c>
      <c r="BQ38" s="35" t="str">
        <f t="shared" si="41"/>
        <v>?</v>
      </c>
      <c r="BR38" s="36" t="str">
        <f t="shared" si="21"/>
        <v/>
      </c>
      <c r="BS38" s="37" t="str">
        <f t="shared" si="22"/>
        <v>?</v>
      </c>
      <c r="BT38" s="38" t="str">
        <f t="shared" si="22"/>
        <v>?</v>
      </c>
      <c r="BU38" s="32" t="str">
        <f t="shared" si="23"/>
        <v>?</v>
      </c>
      <c r="BV38" s="39" t="str">
        <f t="shared" si="23"/>
        <v>?</v>
      </c>
      <c r="BW38" s="32" t="str">
        <f t="shared" si="24"/>
        <v>?</v>
      </c>
      <c r="BX38" s="35" t="str">
        <f t="shared" si="24"/>
        <v>?</v>
      </c>
    </row>
    <row r="39" spans="1:76" ht="16.5" customHeight="1" x14ac:dyDescent="0.2">
      <c r="A39" s="10" t="s">
        <v>107</v>
      </c>
      <c r="B39" s="68" t="str">
        <f>IF(AND((B38&gt;0),(B37&gt;0)),(B38/B37),"")</f>
        <v/>
      </c>
      <c r="C39" s="4" t="s">
        <v>3</v>
      </c>
      <c r="D39" s="68" t="str">
        <f>IF(AND((D38&gt;0),(D37&gt;0)),(D38/D37),"")</f>
        <v/>
      </c>
      <c r="E39" s="4" t="s">
        <v>3</v>
      </c>
      <c r="F39" s="68" t="str">
        <f>IF(AND((F38&gt;0),(F37&gt;0)),(F38/F37),"")</f>
        <v/>
      </c>
      <c r="G39" s="4" t="s">
        <v>3</v>
      </c>
      <c r="H39" s="68" t="str">
        <f>IF(AND((H38&gt;0),(H37&gt;0)),(H38/H37),"")</f>
        <v/>
      </c>
      <c r="I39" s="4" t="s">
        <v>3</v>
      </c>
      <c r="J39" s="68" t="str">
        <f>IF(AND((J38&gt;0),(J37&gt;0)),(J38/J37),"")</f>
        <v/>
      </c>
      <c r="K39" s="4" t="s">
        <v>3</v>
      </c>
      <c r="L39" s="68" t="str">
        <f>IF(AND((L38&gt;0),(L37&gt;0)),(L38/L37),"")</f>
        <v/>
      </c>
      <c r="M39" s="4" t="s">
        <v>3</v>
      </c>
      <c r="N39" s="68" t="str">
        <f>IF(AND((N38&gt;0),(N37&gt;0)),(N38/N37),"")</f>
        <v/>
      </c>
      <c r="O39" s="4" t="s">
        <v>3</v>
      </c>
      <c r="P39" s="68" t="str">
        <f>IF(AND((P38&gt;0),(P37&gt;0)),(P38/P37),"")</f>
        <v/>
      </c>
      <c r="Q39" s="4" t="s">
        <v>3</v>
      </c>
      <c r="R39" s="68" t="str">
        <f>IF(AND((R38&gt;0),(R37&gt;0)),(R38/R37),"")</f>
        <v/>
      </c>
      <c r="S39" s="4" t="s">
        <v>3</v>
      </c>
      <c r="T39" s="68" t="str">
        <f>IF(AND((T38&gt;0),(T37&gt;0)),(T38/T37),"")</f>
        <v/>
      </c>
      <c r="U39" s="4" t="s">
        <v>3</v>
      </c>
      <c r="V39" s="68" t="str">
        <f>IF(AND((V38&gt;0),(V37&gt;0)),(V38/V37),"")</f>
        <v/>
      </c>
      <c r="W39" s="4" t="s">
        <v>3</v>
      </c>
      <c r="X39" s="68" t="str">
        <f>IF(AND((X38&gt;0),(X37&gt;0)),(X38/X37),"")</f>
        <v/>
      </c>
      <c r="Y39" s="4" t="s">
        <v>3</v>
      </c>
      <c r="Z39" s="68" t="str">
        <f>IF(AND((Z38&gt;0),(Z37&gt;0)),(Z38/Z37),"")</f>
        <v/>
      </c>
      <c r="AA39" s="4" t="s">
        <v>3</v>
      </c>
      <c r="AB39" s="68" t="str">
        <f>IF(AND((AB38&gt;0),(AB37&gt;0)),(AB38/AB37),"")</f>
        <v/>
      </c>
      <c r="AC39" s="4" t="s">
        <v>3</v>
      </c>
      <c r="AD39" s="68" t="str">
        <f t="shared" ref="AD39" si="168">IF(AND((AD38&gt;0),(AD37&gt;0)),(AD38/AD37),"")</f>
        <v/>
      </c>
      <c r="AE39" s="4" t="s">
        <v>3</v>
      </c>
      <c r="AF39" s="68" t="str">
        <f t="shared" ref="AF39" si="169">IF(AND((AF38&gt;0),(AF37&gt;0)),(AF38/AF37),"")</f>
        <v/>
      </c>
      <c r="AG39" s="4" t="s">
        <v>3</v>
      </c>
      <c r="AH39" s="68" t="str">
        <f t="shared" ref="AH39" si="170">IF(AND((AH38&gt;0),(AH37&gt;0)),(AH38/AH37),"")</f>
        <v/>
      </c>
      <c r="AI39" s="4" t="s">
        <v>3</v>
      </c>
      <c r="AJ39" s="68" t="str">
        <f t="shared" ref="AJ39" si="171">IF(AND((AJ38&gt;0),(AJ37&gt;0)),(AJ38/AJ37),"")</f>
        <v/>
      </c>
      <c r="AK39" s="4" t="s">
        <v>3</v>
      </c>
      <c r="AL39" s="68" t="str">
        <f t="shared" ref="AL39" si="172">IF(AND((AL38&gt;0),(AL37&gt;0)),(AL38/AL37),"")</f>
        <v/>
      </c>
      <c r="AM39" s="4" t="s">
        <v>3</v>
      </c>
      <c r="AN39" s="68" t="str">
        <f t="shared" ref="AN39" si="173">IF(AND((AN38&gt;0),(AN37&gt;0)),(AN38/AN37),"")</f>
        <v/>
      </c>
      <c r="AO39" s="4" t="s">
        <v>3</v>
      </c>
      <c r="AP39" s="68" t="str">
        <f t="shared" ref="AP39" si="174">IF(AND((AP38&gt;0),(AP37&gt;0)),(AP38/AP37),"")</f>
        <v/>
      </c>
      <c r="AQ39" s="4" t="s">
        <v>3</v>
      </c>
      <c r="AR39" s="68" t="str">
        <f t="shared" ref="AR39" si="175">IF(AND((AR38&gt;0),(AR37&gt;0)),(AR38/AR37),"")</f>
        <v/>
      </c>
      <c r="AS39" s="4" t="s">
        <v>3</v>
      </c>
      <c r="AT39" s="68" t="str">
        <f t="shared" ref="AT39" si="176">IF(AND((AT38&gt;0),(AT37&gt;0)),(AT38/AT37),"")</f>
        <v/>
      </c>
      <c r="AU39" s="4" t="s">
        <v>3</v>
      </c>
      <c r="AV39" s="68" t="str">
        <f t="shared" ref="AV39" si="177">IF(AND((AV38&gt;0),(AV37&gt;0)),(AV38/AV37),"")</f>
        <v/>
      </c>
      <c r="AW39" s="4" t="s">
        <v>3</v>
      </c>
      <c r="AX39" s="68" t="str">
        <f t="shared" ref="AX39" si="178">IF(AND((AX38&gt;0),(AX37&gt;0)),(AX38/AX37),"")</f>
        <v/>
      </c>
      <c r="AY39" s="4" t="s">
        <v>3</v>
      </c>
      <c r="AZ39" s="68" t="str">
        <f t="shared" ref="AZ39" si="179">IF(AND((AZ38&gt;0),(AZ37&gt;0)),(AZ38/AZ37),"")</f>
        <v/>
      </c>
      <c r="BA39" s="4" t="s">
        <v>3</v>
      </c>
      <c r="BB39" s="68" t="str">
        <f t="shared" ref="BB39" si="180">IF(AND((BB38&gt;0),(BB37&gt;0)),(BB38/BB37),"")</f>
        <v/>
      </c>
      <c r="BC39" s="4" t="s">
        <v>3</v>
      </c>
      <c r="BD39" s="68" t="str">
        <f t="shared" ref="BD39" si="181">IF(AND((BD38&gt;0),(BD37&gt;0)),(BD38/BD37),"")</f>
        <v/>
      </c>
      <c r="BE39" s="4" t="s">
        <v>3</v>
      </c>
      <c r="BF39" s="68" t="str">
        <f t="shared" ref="BF39" si="182">IF(AND((BF38&gt;0),(BF37&gt;0)),(BF38/BF37),"")</f>
        <v/>
      </c>
      <c r="BG39" s="4" t="s">
        <v>3</v>
      </c>
      <c r="BH39" s="68" t="str">
        <f t="shared" ref="BH39" si="183">IF(AND((BH38&gt;0),(BH37&gt;0)),(BH38/BH37),"")</f>
        <v/>
      </c>
      <c r="BI39" s="4" t="s">
        <v>3</v>
      </c>
      <c r="BK39" s="57" t="s">
        <v>31</v>
      </c>
      <c r="BL39" s="30">
        <f t="shared" si="16"/>
        <v>0</v>
      </c>
      <c r="BM39" s="40" t="str">
        <f t="shared" si="17"/>
        <v/>
      </c>
      <c r="BN39" s="22" t="str">
        <f t="shared" si="18"/>
        <v>?</v>
      </c>
      <c r="BO39" s="41" t="str">
        <f t="shared" si="19"/>
        <v/>
      </c>
      <c r="BP39" s="24" t="str">
        <f t="shared" si="20"/>
        <v/>
      </c>
      <c r="BQ39" s="6" t="s">
        <v>3</v>
      </c>
      <c r="BR39" s="26" t="str">
        <f t="shared" si="21"/>
        <v/>
      </c>
      <c r="BS39" s="42" t="str">
        <f t="shared" si="22"/>
        <v>?</v>
      </c>
      <c r="BT39" s="28" t="s">
        <v>3</v>
      </c>
      <c r="BU39" s="43" t="str">
        <f t="shared" si="23"/>
        <v>?</v>
      </c>
      <c r="BV39" s="29" t="s">
        <v>3</v>
      </c>
      <c r="BW39" s="22" t="str">
        <f t="shared" si="24"/>
        <v>?</v>
      </c>
      <c r="BX39" s="25" t="s">
        <v>3</v>
      </c>
    </row>
    <row r="40" spans="1:76" ht="16.5" customHeight="1" x14ac:dyDescent="0.2">
      <c r="A40" s="15" t="s">
        <v>105</v>
      </c>
      <c r="B40" s="17"/>
      <c r="C40" s="3"/>
      <c r="D40" s="17"/>
      <c r="E40" s="3"/>
      <c r="F40" s="17"/>
      <c r="G40" s="3"/>
      <c r="H40" s="17"/>
      <c r="I40" s="3"/>
      <c r="J40" s="17"/>
      <c r="K40" s="3"/>
      <c r="L40" s="17"/>
      <c r="M40" s="3"/>
      <c r="N40" s="17"/>
      <c r="O40" s="3"/>
      <c r="P40" s="17"/>
      <c r="Q40" s="3"/>
      <c r="R40" s="17"/>
      <c r="S40" s="3"/>
      <c r="T40" s="17"/>
      <c r="U40" s="3"/>
      <c r="V40" s="17"/>
      <c r="W40" s="3"/>
      <c r="X40" s="17"/>
      <c r="Y40" s="3"/>
      <c r="Z40" s="17"/>
      <c r="AA40" s="3"/>
      <c r="AB40" s="17"/>
      <c r="AC40" s="3"/>
      <c r="AD40" s="17"/>
      <c r="AE40" s="3"/>
      <c r="AF40" s="17"/>
      <c r="AG40" s="3"/>
      <c r="AH40" s="17"/>
      <c r="AI40" s="3"/>
      <c r="AJ40" s="17"/>
      <c r="AK40" s="3"/>
      <c r="AL40" s="17"/>
      <c r="AM40" s="3"/>
      <c r="AN40" s="17"/>
      <c r="AO40" s="3"/>
      <c r="AP40" s="17"/>
      <c r="AQ40" s="3"/>
      <c r="AR40" s="17"/>
      <c r="AS40" s="3"/>
      <c r="AT40" s="17"/>
      <c r="AU40" s="3"/>
      <c r="AV40" s="17"/>
      <c r="AW40" s="3"/>
      <c r="AX40" s="17"/>
      <c r="AY40" s="3"/>
      <c r="AZ40" s="17"/>
      <c r="BA40" s="3"/>
      <c r="BB40" s="17"/>
      <c r="BC40" s="3"/>
      <c r="BD40" s="17"/>
      <c r="BE40" s="3"/>
      <c r="BF40" s="17"/>
      <c r="BG40" s="3"/>
      <c r="BH40" s="17"/>
      <c r="BI40" s="3"/>
      <c r="BK40" s="56" t="s">
        <v>17</v>
      </c>
      <c r="BL40" s="30">
        <f t="shared" si="16"/>
        <v>0</v>
      </c>
      <c r="BM40" s="21"/>
      <c r="BN40" s="22"/>
      <c r="BO40" s="23"/>
      <c r="BP40" s="24"/>
      <c r="BQ40" s="25"/>
      <c r="BR40" s="26"/>
      <c r="BS40" s="27"/>
      <c r="BT40" s="28"/>
      <c r="BU40" s="22"/>
      <c r="BV40" s="29"/>
      <c r="BW40" s="22"/>
      <c r="BX40" s="25"/>
    </row>
    <row r="41" spans="1:76" ht="16.5" customHeight="1" x14ac:dyDescent="0.2">
      <c r="A41" s="10" t="s">
        <v>29</v>
      </c>
      <c r="B41" s="19"/>
      <c r="C41" s="4" t="str">
        <f>IF(AND((B41&gt;0),(B$4&gt;0)),(B41/B$4*100),"")</f>
        <v/>
      </c>
      <c r="D41" s="19"/>
      <c r="E41" s="4" t="str">
        <f>IF(AND((D41&gt;0),(D$4&gt;0)),(D41/D$4*100),"")</f>
        <v/>
      </c>
      <c r="F41" s="19"/>
      <c r="G41" s="4" t="str">
        <f>IF(AND((F41&gt;0),(F$4&gt;0)),(F41/F$4*100),"")</f>
        <v/>
      </c>
      <c r="H41" s="19"/>
      <c r="I41" s="4" t="str">
        <f>IF(AND((H41&gt;0),(H$4&gt;0)),(H41/H$4*100),"")</f>
        <v/>
      </c>
      <c r="J41" s="19"/>
      <c r="K41" s="4" t="str">
        <f>IF(AND((J41&gt;0),(J$4&gt;0)),(J41/J$4*100),"")</f>
        <v/>
      </c>
      <c r="L41" s="19"/>
      <c r="M41" s="4" t="str">
        <f>IF(AND((L41&gt;0),(L$4&gt;0)),(L41/L$4*100),"")</f>
        <v/>
      </c>
      <c r="N41" s="19"/>
      <c r="O41" s="4" t="str">
        <f>IF(AND((N41&gt;0),(N$4&gt;0)),(N41/N$4*100),"")</f>
        <v/>
      </c>
      <c r="P41" s="19"/>
      <c r="Q41" s="4" t="str">
        <f>IF(AND((P41&gt;0),(P$4&gt;0)),(P41/P$4*100),"")</f>
        <v/>
      </c>
      <c r="R41" s="19"/>
      <c r="S41" s="4" t="str">
        <f>IF(AND((R41&gt;0),(R$4&gt;0)),(R41/R$4*100),"")</f>
        <v/>
      </c>
      <c r="T41" s="19"/>
      <c r="U41" s="4" t="str">
        <f>IF(AND((T41&gt;0),(T$4&gt;0)),(T41/T$4*100),"")</f>
        <v/>
      </c>
      <c r="V41" s="19"/>
      <c r="W41" s="4" t="str">
        <f>IF(AND((V41&gt;0),(V$4&gt;0)),(V41/V$4*100),"")</f>
        <v/>
      </c>
      <c r="X41" s="19"/>
      <c r="Y41" s="4" t="str">
        <f>IF(AND((X41&gt;0),(X$4&gt;0)),(X41/X$4*100),"")</f>
        <v/>
      </c>
      <c r="Z41" s="19"/>
      <c r="AA41" s="4" t="str">
        <f>IF(AND((Z41&gt;0),(Z$4&gt;0)),(Z41/Z$4*100),"")</f>
        <v/>
      </c>
      <c r="AB41" s="19"/>
      <c r="AC41" s="4" t="str">
        <f>IF(AND((AB41&gt;0),(AB$4&gt;0)),(AB41/AB$4*100),"")</f>
        <v/>
      </c>
      <c r="AD41" s="19"/>
      <c r="AE41" s="4" t="str">
        <f t="shared" ref="AE41:AE42" si="184">IF(AND((AD41&gt;0),(AD$4&gt;0)),(AD41/AD$4*100),"")</f>
        <v/>
      </c>
      <c r="AF41" s="19"/>
      <c r="AG41" s="4" t="str">
        <f t="shared" ref="AG41:AG42" si="185">IF(AND((AF41&gt;0),(AF$4&gt;0)),(AF41/AF$4*100),"")</f>
        <v/>
      </c>
      <c r="AH41" s="19"/>
      <c r="AI41" s="4" t="str">
        <f t="shared" ref="AI41:AI42" si="186">IF(AND((AH41&gt;0),(AH$4&gt;0)),(AH41/AH$4*100),"")</f>
        <v/>
      </c>
      <c r="AJ41" s="19"/>
      <c r="AK41" s="4" t="str">
        <f t="shared" ref="AK41:AK42" si="187">IF(AND((AJ41&gt;0),(AJ$4&gt;0)),(AJ41/AJ$4*100),"")</f>
        <v/>
      </c>
      <c r="AL41" s="19"/>
      <c r="AM41" s="4" t="str">
        <f t="shared" ref="AM41:AM42" si="188">IF(AND((AL41&gt;0),(AL$4&gt;0)),(AL41/AL$4*100),"")</f>
        <v/>
      </c>
      <c r="AN41" s="19"/>
      <c r="AO41" s="4" t="str">
        <f t="shared" ref="AO41:AO42" si="189">IF(AND((AN41&gt;0),(AN$4&gt;0)),(AN41/AN$4*100),"")</f>
        <v/>
      </c>
      <c r="AP41" s="19"/>
      <c r="AQ41" s="4" t="str">
        <f t="shared" ref="AQ41:AQ42" si="190">IF(AND((AP41&gt;0),(AP$4&gt;0)),(AP41/AP$4*100),"")</f>
        <v/>
      </c>
      <c r="AR41" s="19"/>
      <c r="AS41" s="4" t="str">
        <f t="shared" ref="AS41:AS42" si="191">IF(AND((AR41&gt;0),(AR$4&gt;0)),(AR41/AR$4*100),"")</f>
        <v/>
      </c>
      <c r="AT41" s="19"/>
      <c r="AU41" s="4" t="str">
        <f t="shared" ref="AU41:AU42" si="192">IF(AND((AT41&gt;0),(AT$4&gt;0)),(AT41/AT$4*100),"")</f>
        <v/>
      </c>
      <c r="AV41" s="19"/>
      <c r="AW41" s="4" t="str">
        <f t="shared" ref="AW41:AW42" si="193">IF(AND((AV41&gt;0),(AV$4&gt;0)),(AV41/AV$4*100),"")</f>
        <v/>
      </c>
      <c r="AX41" s="19"/>
      <c r="AY41" s="4" t="str">
        <f t="shared" ref="AY41:AY42" si="194">IF(AND((AX41&gt;0),(AX$4&gt;0)),(AX41/AX$4*100),"")</f>
        <v/>
      </c>
      <c r="AZ41" s="19"/>
      <c r="BA41" s="4" t="str">
        <f t="shared" ref="BA41:BA42" si="195">IF(AND((AZ41&gt;0),(AZ$4&gt;0)),(AZ41/AZ$4*100),"")</f>
        <v/>
      </c>
      <c r="BB41" s="19"/>
      <c r="BC41" s="4" t="str">
        <f t="shared" ref="BC41:BC42" si="196">IF(AND((BB41&gt;0),(BB$4&gt;0)),(BB41/BB$4*100),"")</f>
        <v/>
      </c>
      <c r="BD41" s="19"/>
      <c r="BE41" s="4" t="str">
        <f t="shared" ref="BE41:BE42" si="197">IF(AND((BD41&gt;0),(BD$4&gt;0)),(BD41/BD$4*100),"")</f>
        <v/>
      </c>
      <c r="BF41" s="19"/>
      <c r="BG41" s="4" t="str">
        <f t="shared" ref="BG41:BG42" si="198">IF(AND((BF41&gt;0),(BF$4&gt;0)),(BF41/BF$4*100),"")</f>
        <v/>
      </c>
      <c r="BH41" s="19"/>
      <c r="BI41" s="4" t="str">
        <f t="shared" ref="BI41:BI42" si="199">IF(AND((BH41&gt;0),(BH$4&gt;0)),(BH41/BH$4*100),"")</f>
        <v/>
      </c>
      <c r="BK41" s="57" t="s">
        <v>29</v>
      </c>
      <c r="BL41" s="30">
        <f t="shared" si="16"/>
        <v>0</v>
      </c>
      <c r="BM41" s="31" t="str">
        <f t="shared" si="17"/>
        <v/>
      </c>
      <c r="BN41" s="32" t="str">
        <f t="shared" si="18"/>
        <v>?</v>
      </c>
      <c r="BO41" s="33" t="str">
        <f t="shared" si="19"/>
        <v/>
      </c>
      <c r="BP41" s="34" t="str">
        <f t="shared" si="20"/>
        <v/>
      </c>
      <c r="BQ41" s="35" t="str">
        <f t="shared" si="41"/>
        <v>?</v>
      </c>
      <c r="BR41" s="36" t="str">
        <f t="shared" si="21"/>
        <v/>
      </c>
      <c r="BS41" s="37" t="str">
        <f t="shared" si="22"/>
        <v>?</v>
      </c>
      <c r="BT41" s="38" t="str">
        <f t="shared" si="22"/>
        <v>?</v>
      </c>
      <c r="BU41" s="32" t="str">
        <f t="shared" si="23"/>
        <v>?</v>
      </c>
      <c r="BV41" s="39" t="str">
        <f t="shared" si="23"/>
        <v>?</v>
      </c>
      <c r="BW41" s="32" t="str">
        <f t="shared" si="24"/>
        <v>?</v>
      </c>
      <c r="BX41" s="35" t="str">
        <f t="shared" si="24"/>
        <v>?</v>
      </c>
    </row>
    <row r="42" spans="1:76" ht="16.5" customHeight="1" x14ac:dyDescent="0.2">
      <c r="A42" s="10" t="s">
        <v>30</v>
      </c>
      <c r="B42" s="19"/>
      <c r="C42" s="4" t="str">
        <f>IF(AND((B42&gt;0),(B$4&gt;0)),(B42/B$4*100),"")</f>
        <v/>
      </c>
      <c r="D42" s="19"/>
      <c r="E42" s="4" t="str">
        <f>IF(AND((D42&gt;0),(D$4&gt;0)),(D42/D$4*100),"")</f>
        <v/>
      </c>
      <c r="F42" s="19"/>
      <c r="G42" s="4" t="str">
        <f>IF(AND((F42&gt;0),(F$4&gt;0)),(F42/F$4*100),"")</f>
        <v/>
      </c>
      <c r="H42" s="19"/>
      <c r="I42" s="4" t="str">
        <f>IF(AND((H42&gt;0),(H$4&gt;0)),(H42/H$4*100),"")</f>
        <v/>
      </c>
      <c r="J42" s="19"/>
      <c r="K42" s="4" t="str">
        <f>IF(AND((J42&gt;0),(J$4&gt;0)),(J42/J$4*100),"")</f>
        <v/>
      </c>
      <c r="L42" s="19"/>
      <c r="M42" s="4" t="str">
        <f>IF(AND((L42&gt;0),(L$4&gt;0)),(L42/L$4*100),"")</f>
        <v/>
      </c>
      <c r="N42" s="19"/>
      <c r="O42" s="4" t="str">
        <f>IF(AND((N42&gt;0),(N$4&gt;0)),(N42/N$4*100),"")</f>
        <v/>
      </c>
      <c r="P42" s="19"/>
      <c r="Q42" s="4" t="str">
        <f>IF(AND((P42&gt;0),(P$4&gt;0)),(P42/P$4*100),"")</f>
        <v/>
      </c>
      <c r="R42" s="19"/>
      <c r="S42" s="4" t="str">
        <f>IF(AND((R42&gt;0),(R$4&gt;0)),(R42/R$4*100),"")</f>
        <v/>
      </c>
      <c r="T42" s="19"/>
      <c r="U42" s="4" t="str">
        <f>IF(AND((T42&gt;0),(T$4&gt;0)),(T42/T$4*100),"")</f>
        <v/>
      </c>
      <c r="V42" s="19"/>
      <c r="W42" s="4" t="str">
        <f>IF(AND((V42&gt;0),(V$4&gt;0)),(V42/V$4*100),"")</f>
        <v/>
      </c>
      <c r="X42" s="19"/>
      <c r="Y42" s="4" t="str">
        <f>IF(AND((X42&gt;0),(X$4&gt;0)),(X42/X$4*100),"")</f>
        <v/>
      </c>
      <c r="Z42" s="19"/>
      <c r="AA42" s="4" t="str">
        <f>IF(AND((Z42&gt;0),(Z$4&gt;0)),(Z42/Z$4*100),"")</f>
        <v/>
      </c>
      <c r="AB42" s="19"/>
      <c r="AC42" s="4" t="str">
        <f>IF(AND((AB42&gt;0),(AB$4&gt;0)),(AB42/AB$4*100),"")</f>
        <v/>
      </c>
      <c r="AD42" s="19"/>
      <c r="AE42" s="4" t="str">
        <f t="shared" si="184"/>
        <v/>
      </c>
      <c r="AF42" s="19"/>
      <c r="AG42" s="4" t="str">
        <f t="shared" si="185"/>
        <v/>
      </c>
      <c r="AH42" s="19"/>
      <c r="AI42" s="4" t="str">
        <f t="shared" si="186"/>
        <v/>
      </c>
      <c r="AJ42" s="19"/>
      <c r="AK42" s="4" t="str">
        <f t="shared" si="187"/>
        <v/>
      </c>
      <c r="AL42" s="19"/>
      <c r="AM42" s="4" t="str">
        <f t="shared" si="188"/>
        <v/>
      </c>
      <c r="AN42" s="19"/>
      <c r="AO42" s="4" t="str">
        <f t="shared" si="189"/>
        <v/>
      </c>
      <c r="AP42" s="19"/>
      <c r="AQ42" s="4" t="str">
        <f t="shared" si="190"/>
        <v/>
      </c>
      <c r="AR42" s="19"/>
      <c r="AS42" s="4" t="str">
        <f t="shared" si="191"/>
        <v/>
      </c>
      <c r="AT42" s="19"/>
      <c r="AU42" s="4" t="str">
        <f t="shared" si="192"/>
        <v/>
      </c>
      <c r="AV42" s="19"/>
      <c r="AW42" s="4" t="str">
        <f t="shared" si="193"/>
        <v/>
      </c>
      <c r="AX42" s="19"/>
      <c r="AY42" s="4" t="str">
        <f t="shared" si="194"/>
        <v/>
      </c>
      <c r="AZ42" s="19"/>
      <c r="BA42" s="4" t="str">
        <f t="shared" si="195"/>
        <v/>
      </c>
      <c r="BB42" s="19"/>
      <c r="BC42" s="4" t="str">
        <f t="shared" si="196"/>
        <v/>
      </c>
      <c r="BD42" s="19"/>
      <c r="BE42" s="4" t="str">
        <f t="shared" si="197"/>
        <v/>
      </c>
      <c r="BF42" s="19"/>
      <c r="BG42" s="4" t="str">
        <f t="shared" si="198"/>
        <v/>
      </c>
      <c r="BH42" s="19"/>
      <c r="BI42" s="4" t="str">
        <f t="shared" si="199"/>
        <v/>
      </c>
      <c r="BK42" s="57" t="s">
        <v>30</v>
      </c>
      <c r="BL42" s="30">
        <f t="shared" si="16"/>
        <v>0</v>
      </c>
      <c r="BM42" s="31" t="str">
        <f t="shared" si="17"/>
        <v/>
      </c>
      <c r="BN42" s="32" t="str">
        <f t="shared" si="18"/>
        <v>?</v>
      </c>
      <c r="BO42" s="33" t="str">
        <f t="shared" si="19"/>
        <v/>
      </c>
      <c r="BP42" s="34" t="str">
        <f t="shared" si="20"/>
        <v/>
      </c>
      <c r="BQ42" s="35" t="str">
        <f t="shared" si="41"/>
        <v>?</v>
      </c>
      <c r="BR42" s="36" t="str">
        <f t="shared" si="21"/>
        <v/>
      </c>
      <c r="BS42" s="37" t="str">
        <f t="shared" si="22"/>
        <v>?</v>
      </c>
      <c r="BT42" s="38" t="str">
        <f t="shared" si="22"/>
        <v>?</v>
      </c>
      <c r="BU42" s="32" t="str">
        <f t="shared" si="23"/>
        <v>?</v>
      </c>
      <c r="BV42" s="39" t="str">
        <f t="shared" si="23"/>
        <v>?</v>
      </c>
      <c r="BW42" s="32" t="str">
        <f t="shared" si="24"/>
        <v>?</v>
      </c>
      <c r="BX42" s="35" t="str">
        <f t="shared" si="24"/>
        <v>?</v>
      </c>
    </row>
    <row r="43" spans="1:76" ht="16.5" customHeight="1" x14ac:dyDescent="0.2">
      <c r="A43" s="10" t="s">
        <v>107</v>
      </c>
      <c r="B43" s="68" t="str">
        <f>IF(AND((B42&gt;0),(B41&gt;0)),(B42/B41),"")</f>
        <v/>
      </c>
      <c r="C43" s="4" t="s">
        <v>3</v>
      </c>
      <c r="D43" s="68" t="str">
        <f>IF(AND((D42&gt;0),(D41&gt;0)),(D42/D41),"")</f>
        <v/>
      </c>
      <c r="E43" s="4" t="s">
        <v>3</v>
      </c>
      <c r="F43" s="68" t="str">
        <f>IF(AND((F42&gt;0),(F41&gt;0)),(F42/F41),"")</f>
        <v/>
      </c>
      <c r="G43" s="4" t="s">
        <v>3</v>
      </c>
      <c r="H43" s="68" t="str">
        <f>IF(AND((H42&gt;0),(H41&gt;0)),(H42/H41),"")</f>
        <v/>
      </c>
      <c r="I43" s="4" t="s">
        <v>3</v>
      </c>
      <c r="J43" s="68" t="str">
        <f>IF(AND((J42&gt;0),(J41&gt;0)),(J42/J41),"")</f>
        <v/>
      </c>
      <c r="K43" s="4" t="s">
        <v>3</v>
      </c>
      <c r="L43" s="68" t="str">
        <f>IF(AND((L42&gt;0),(L41&gt;0)),(L42/L41),"")</f>
        <v/>
      </c>
      <c r="M43" s="4" t="s">
        <v>3</v>
      </c>
      <c r="N43" s="68" t="str">
        <f>IF(AND((N42&gt;0),(N41&gt;0)),(N42/N41),"")</f>
        <v/>
      </c>
      <c r="O43" s="4" t="s">
        <v>3</v>
      </c>
      <c r="P43" s="68" t="str">
        <f>IF(AND((P42&gt;0),(P41&gt;0)),(P42/P41),"")</f>
        <v/>
      </c>
      <c r="Q43" s="4" t="s">
        <v>3</v>
      </c>
      <c r="R43" s="68" t="str">
        <f>IF(AND((R42&gt;0),(R41&gt;0)),(R42/R41),"")</f>
        <v/>
      </c>
      <c r="S43" s="4" t="s">
        <v>3</v>
      </c>
      <c r="T43" s="68" t="str">
        <f>IF(AND((T42&gt;0),(T41&gt;0)),(T42/T41),"")</f>
        <v/>
      </c>
      <c r="U43" s="4" t="s">
        <v>3</v>
      </c>
      <c r="V43" s="68" t="str">
        <f>IF(AND((V42&gt;0),(V41&gt;0)),(V42/V41),"")</f>
        <v/>
      </c>
      <c r="W43" s="4" t="s">
        <v>3</v>
      </c>
      <c r="X43" s="68" t="str">
        <f>IF(AND((X42&gt;0),(X41&gt;0)),(X42/X41),"")</f>
        <v/>
      </c>
      <c r="Y43" s="4" t="s">
        <v>3</v>
      </c>
      <c r="Z43" s="68" t="str">
        <f>IF(AND((Z42&gt;0),(Z41&gt;0)),(Z42/Z41),"")</f>
        <v/>
      </c>
      <c r="AA43" s="4" t="s">
        <v>3</v>
      </c>
      <c r="AB43" s="68" t="str">
        <f>IF(AND((AB42&gt;0),(AB41&gt;0)),(AB42/AB41),"")</f>
        <v/>
      </c>
      <c r="AC43" s="4" t="s">
        <v>3</v>
      </c>
      <c r="AD43" s="68" t="str">
        <f t="shared" ref="AD43" si="200">IF(AND((AD42&gt;0),(AD41&gt;0)),(AD42/AD41),"")</f>
        <v/>
      </c>
      <c r="AE43" s="4" t="s">
        <v>3</v>
      </c>
      <c r="AF43" s="68" t="str">
        <f t="shared" ref="AF43" si="201">IF(AND((AF42&gt;0),(AF41&gt;0)),(AF42/AF41),"")</f>
        <v/>
      </c>
      <c r="AG43" s="4" t="s">
        <v>3</v>
      </c>
      <c r="AH43" s="68" t="str">
        <f t="shared" ref="AH43" si="202">IF(AND((AH42&gt;0),(AH41&gt;0)),(AH42/AH41),"")</f>
        <v/>
      </c>
      <c r="AI43" s="4" t="s">
        <v>3</v>
      </c>
      <c r="AJ43" s="68" t="str">
        <f t="shared" ref="AJ43" si="203">IF(AND((AJ42&gt;0),(AJ41&gt;0)),(AJ42/AJ41),"")</f>
        <v/>
      </c>
      <c r="AK43" s="4" t="s">
        <v>3</v>
      </c>
      <c r="AL43" s="68" t="str">
        <f t="shared" ref="AL43" si="204">IF(AND((AL42&gt;0),(AL41&gt;0)),(AL42/AL41),"")</f>
        <v/>
      </c>
      <c r="AM43" s="4" t="s">
        <v>3</v>
      </c>
      <c r="AN43" s="68" t="str">
        <f t="shared" ref="AN43" si="205">IF(AND((AN42&gt;0),(AN41&gt;0)),(AN42/AN41),"")</f>
        <v/>
      </c>
      <c r="AO43" s="4" t="s">
        <v>3</v>
      </c>
      <c r="AP43" s="68" t="str">
        <f t="shared" ref="AP43" si="206">IF(AND((AP42&gt;0),(AP41&gt;0)),(AP42/AP41),"")</f>
        <v/>
      </c>
      <c r="AQ43" s="4" t="s">
        <v>3</v>
      </c>
      <c r="AR43" s="68" t="str">
        <f t="shared" ref="AR43" si="207">IF(AND((AR42&gt;0),(AR41&gt;0)),(AR42/AR41),"")</f>
        <v/>
      </c>
      <c r="AS43" s="4" t="s">
        <v>3</v>
      </c>
      <c r="AT43" s="68" t="str">
        <f t="shared" ref="AT43" si="208">IF(AND((AT42&gt;0),(AT41&gt;0)),(AT42/AT41),"")</f>
        <v/>
      </c>
      <c r="AU43" s="4" t="s">
        <v>3</v>
      </c>
      <c r="AV43" s="68" t="str">
        <f t="shared" ref="AV43" si="209">IF(AND((AV42&gt;0),(AV41&gt;0)),(AV42/AV41),"")</f>
        <v/>
      </c>
      <c r="AW43" s="4" t="s">
        <v>3</v>
      </c>
      <c r="AX43" s="68" t="str">
        <f t="shared" ref="AX43" si="210">IF(AND((AX42&gt;0),(AX41&gt;0)),(AX42/AX41),"")</f>
        <v/>
      </c>
      <c r="AY43" s="4" t="s">
        <v>3</v>
      </c>
      <c r="AZ43" s="68" t="str">
        <f t="shared" ref="AZ43" si="211">IF(AND((AZ42&gt;0),(AZ41&gt;0)),(AZ42/AZ41),"")</f>
        <v/>
      </c>
      <c r="BA43" s="4" t="s">
        <v>3</v>
      </c>
      <c r="BB43" s="68" t="str">
        <f t="shared" ref="BB43" si="212">IF(AND((BB42&gt;0),(BB41&gt;0)),(BB42/BB41),"")</f>
        <v/>
      </c>
      <c r="BC43" s="4" t="s">
        <v>3</v>
      </c>
      <c r="BD43" s="68" t="str">
        <f t="shared" ref="BD43" si="213">IF(AND((BD42&gt;0),(BD41&gt;0)),(BD42/BD41),"")</f>
        <v/>
      </c>
      <c r="BE43" s="4" t="s">
        <v>3</v>
      </c>
      <c r="BF43" s="68" t="str">
        <f t="shared" ref="BF43" si="214">IF(AND((BF42&gt;0),(BF41&gt;0)),(BF42/BF41),"")</f>
        <v/>
      </c>
      <c r="BG43" s="4" t="s">
        <v>3</v>
      </c>
      <c r="BH43" s="68" t="str">
        <f t="shared" ref="BH43" si="215">IF(AND((BH42&gt;0),(BH41&gt;0)),(BH42/BH41),"")</f>
        <v/>
      </c>
      <c r="BI43" s="4" t="s">
        <v>3</v>
      </c>
      <c r="BK43" s="57" t="s">
        <v>31</v>
      </c>
      <c r="BL43" s="30">
        <f t="shared" si="16"/>
        <v>0</v>
      </c>
      <c r="BM43" s="40" t="str">
        <f t="shared" si="17"/>
        <v/>
      </c>
      <c r="BN43" s="22" t="str">
        <f t="shared" si="18"/>
        <v>?</v>
      </c>
      <c r="BO43" s="41" t="str">
        <f t="shared" si="19"/>
        <v/>
      </c>
      <c r="BP43" s="24" t="str">
        <f t="shared" si="20"/>
        <v/>
      </c>
      <c r="BQ43" s="6" t="s">
        <v>3</v>
      </c>
      <c r="BR43" s="26" t="str">
        <f t="shared" si="21"/>
        <v/>
      </c>
      <c r="BS43" s="42" t="str">
        <f t="shared" si="22"/>
        <v>?</v>
      </c>
      <c r="BT43" s="28" t="s">
        <v>3</v>
      </c>
      <c r="BU43" s="43" t="str">
        <f t="shared" si="23"/>
        <v>?</v>
      </c>
      <c r="BV43" s="29" t="s">
        <v>3</v>
      </c>
      <c r="BW43" s="22" t="str">
        <f t="shared" si="24"/>
        <v>?</v>
      </c>
      <c r="BX43" s="25" t="s">
        <v>3</v>
      </c>
    </row>
    <row r="44" spans="1:76" ht="16.5" customHeight="1" x14ac:dyDescent="0.2">
      <c r="A44" s="15" t="s">
        <v>106</v>
      </c>
      <c r="B44" s="17"/>
      <c r="C44" s="3"/>
      <c r="D44" s="17"/>
      <c r="E44" s="3"/>
      <c r="F44" s="17"/>
      <c r="G44" s="3"/>
      <c r="H44" s="17"/>
      <c r="I44" s="3"/>
      <c r="J44" s="17"/>
      <c r="K44" s="3"/>
      <c r="L44" s="17"/>
      <c r="M44" s="3"/>
      <c r="N44" s="17"/>
      <c r="O44" s="3"/>
      <c r="P44" s="17"/>
      <c r="Q44" s="3"/>
      <c r="R44" s="17"/>
      <c r="S44" s="3"/>
      <c r="T44" s="17"/>
      <c r="U44" s="3"/>
      <c r="V44" s="17"/>
      <c r="W44" s="3"/>
      <c r="X44" s="17"/>
      <c r="Y44" s="3"/>
      <c r="Z44" s="17"/>
      <c r="AA44" s="3"/>
      <c r="AB44" s="17"/>
      <c r="AC44" s="3"/>
      <c r="AD44" s="17"/>
      <c r="AE44" s="3"/>
      <c r="AF44" s="17"/>
      <c r="AG44" s="3"/>
      <c r="AH44" s="17"/>
      <c r="AI44" s="3"/>
      <c r="AJ44" s="17"/>
      <c r="AK44" s="3"/>
      <c r="AL44" s="17"/>
      <c r="AM44" s="3"/>
      <c r="AN44" s="17"/>
      <c r="AO44" s="3"/>
      <c r="AP44" s="17"/>
      <c r="AQ44" s="3"/>
      <c r="AR44" s="17"/>
      <c r="AS44" s="3"/>
      <c r="AT44" s="17"/>
      <c r="AU44" s="3"/>
      <c r="AV44" s="17"/>
      <c r="AW44" s="3"/>
      <c r="AX44" s="17"/>
      <c r="AY44" s="3"/>
      <c r="AZ44" s="17"/>
      <c r="BA44" s="3"/>
      <c r="BB44" s="17"/>
      <c r="BC44" s="3"/>
      <c r="BD44" s="17"/>
      <c r="BE44" s="3"/>
      <c r="BF44" s="17"/>
      <c r="BG44" s="3"/>
      <c r="BH44" s="17"/>
      <c r="BI44" s="3"/>
      <c r="BK44" s="56" t="s">
        <v>18</v>
      </c>
      <c r="BL44" s="30">
        <f t="shared" si="16"/>
        <v>0</v>
      </c>
      <c r="BM44" s="21"/>
      <c r="BN44" s="22"/>
      <c r="BO44" s="23"/>
      <c r="BP44" s="24"/>
      <c r="BQ44" s="25"/>
      <c r="BR44" s="26"/>
      <c r="BS44" s="27"/>
      <c r="BT44" s="28"/>
      <c r="BU44" s="22"/>
      <c r="BV44" s="29"/>
      <c r="BW44" s="22"/>
      <c r="BX44" s="25"/>
    </row>
    <row r="45" spans="1:76" ht="16.5" customHeight="1" x14ac:dyDescent="0.2">
      <c r="A45" s="10" t="s">
        <v>29</v>
      </c>
      <c r="B45" s="19"/>
      <c r="C45" s="4" t="str">
        <f>IF(AND((B45&gt;0),(B$4&gt;0)),(B45/B$4*100),"")</f>
        <v/>
      </c>
      <c r="D45" s="19"/>
      <c r="E45" s="4" t="str">
        <f>IF(AND((D45&gt;0),(D$4&gt;0)),(D45/D$4*100),"")</f>
        <v/>
      </c>
      <c r="F45" s="19"/>
      <c r="G45" s="4" t="str">
        <f>IF(AND((F45&gt;0),(F$4&gt;0)),(F45/F$4*100),"")</f>
        <v/>
      </c>
      <c r="H45" s="19"/>
      <c r="I45" s="4" t="str">
        <f>IF(AND((H45&gt;0),(H$4&gt;0)),(H45/H$4*100),"")</f>
        <v/>
      </c>
      <c r="J45" s="19"/>
      <c r="K45" s="4" t="str">
        <f>IF(AND((J45&gt;0),(J$4&gt;0)),(J45/J$4*100),"")</f>
        <v/>
      </c>
      <c r="L45" s="19"/>
      <c r="M45" s="4" t="str">
        <f>IF(AND((L45&gt;0),(L$4&gt;0)),(L45/L$4*100),"")</f>
        <v/>
      </c>
      <c r="N45" s="19"/>
      <c r="O45" s="4" t="str">
        <f>IF(AND((N45&gt;0),(N$4&gt;0)),(N45/N$4*100),"")</f>
        <v/>
      </c>
      <c r="P45" s="19"/>
      <c r="Q45" s="4" t="str">
        <f>IF(AND((P45&gt;0),(P$4&gt;0)),(P45/P$4*100),"")</f>
        <v/>
      </c>
      <c r="R45" s="19"/>
      <c r="S45" s="4" t="str">
        <f>IF(AND((R45&gt;0),(R$4&gt;0)),(R45/R$4*100),"")</f>
        <v/>
      </c>
      <c r="T45" s="19"/>
      <c r="U45" s="4" t="str">
        <f>IF(AND((T45&gt;0),(T$4&gt;0)),(T45/T$4*100),"")</f>
        <v/>
      </c>
      <c r="V45" s="19"/>
      <c r="W45" s="4" t="str">
        <f>IF(AND((V45&gt;0),(V$4&gt;0)),(V45/V$4*100),"")</f>
        <v/>
      </c>
      <c r="X45" s="19"/>
      <c r="Y45" s="4" t="str">
        <f>IF(AND((X45&gt;0),(X$4&gt;0)),(X45/X$4*100),"")</f>
        <v/>
      </c>
      <c r="Z45" s="19"/>
      <c r="AA45" s="4" t="str">
        <f>IF(AND((Z45&gt;0),(Z$4&gt;0)),(Z45/Z$4*100),"")</f>
        <v/>
      </c>
      <c r="AB45" s="19"/>
      <c r="AC45" s="4" t="str">
        <f>IF(AND((AB45&gt;0),(AB$4&gt;0)),(AB45/AB$4*100),"")</f>
        <v/>
      </c>
      <c r="AD45" s="19"/>
      <c r="AE45" s="4" t="str">
        <f t="shared" ref="AE45:AE46" si="216">IF(AND((AD45&gt;0),(AD$4&gt;0)),(AD45/AD$4*100),"")</f>
        <v/>
      </c>
      <c r="AF45" s="19"/>
      <c r="AG45" s="4" t="str">
        <f t="shared" ref="AG45:AG46" si="217">IF(AND((AF45&gt;0),(AF$4&gt;0)),(AF45/AF$4*100),"")</f>
        <v/>
      </c>
      <c r="AH45" s="19"/>
      <c r="AI45" s="4" t="str">
        <f t="shared" ref="AI45:AI46" si="218">IF(AND((AH45&gt;0),(AH$4&gt;0)),(AH45/AH$4*100),"")</f>
        <v/>
      </c>
      <c r="AJ45" s="19"/>
      <c r="AK45" s="4" t="str">
        <f t="shared" ref="AK45:AK46" si="219">IF(AND((AJ45&gt;0),(AJ$4&gt;0)),(AJ45/AJ$4*100),"")</f>
        <v/>
      </c>
      <c r="AL45" s="19"/>
      <c r="AM45" s="4" t="str">
        <f t="shared" ref="AM45:AM46" si="220">IF(AND((AL45&gt;0),(AL$4&gt;0)),(AL45/AL$4*100),"")</f>
        <v/>
      </c>
      <c r="AN45" s="19"/>
      <c r="AO45" s="4" t="str">
        <f t="shared" ref="AO45:AO46" si="221">IF(AND((AN45&gt;0),(AN$4&gt;0)),(AN45/AN$4*100),"")</f>
        <v/>
      </c>
      <c r="AP45" s="19"/>
      <c r="AQ45" s="4" t="str">
        <f t="shared" ref="AQ45:AQ46" si="222">IF(AND((AP45&gt;0),(AP$4&gt;0)),(AP45/AP$4*100),"")</f>
        <v/>
      </c>
      <c r="AR45" s="19"/>
      <c r="AS45" s="4" t="str">
        <f t="shared" ref="AS45:AS46" si="223">IF(AND((AR45&gt;0),(AR$4&gt;0)),(AR45/AR$4*100),"")</f>
        <v/>
      </c>
      <c r="AT45" s="19"/>
      <c r="AU45" s="4" t="str">
        <f t="shared" ref="AU45:AU46" si="224">IF(AND((AT45&gt;0),(AT$4&gt;0)),(AT45/AT$4*100),"")</f>
        <v/>
      </c>
      <c r="AV45" s="19"/>
      <c r="AW45" s="4" t="str">
        <f t="shared" ref="AW45:AW46" si="225">IF(AND((AV45&gt;0),(AV$4&gt;0)),(AV45/AV$4*100),"")</f>
        <v/>
      </c>
      <c r="AX45" s="19"/>
      <c r="AY45" s="4" t="str">
        <f t="shared" ref="AY45:AY46" si="226">IF(AND((AX45&gt;0),(AX$4&gt;0)),(AX45/AX$4*100),"")</f>
        <v/>
      </c>
      <c r="AZ45" s="19"/>
      <c r="BA45" s="4" t="str">
        <f t="shared" ref="BA45:BA46" si="227">IF(AND((AZ45&gt;0),(AZ$4&gt;0)),(AZ45/AZ$4*100),"")</f>
        <v/>
      </c>
      <c r="BB45" s="19"/>
      <c r="BC45" s="4" t="str">
        <f t="shared" ref="BC45:BC46" si="228">IF(AND((BB45&gt;0),(BB$4&gt;0)),(BB45/BB$4*100),"")</f>
        <v/>
      </c>
      <c r="BD45" s="19"/>
      <c r="BE45" s="4" t="str">
        <f t="shared" ref="BE45:BE46" si="229">IF(AND((BD45&gt;0),(BD$4&gt;0)),(BD45/BD$4*100),"")</f>
        <v/>
      </c>
      <c r="BF45" s="19"/>
      <c r="BG45" s="4" t="str">
        <f t="shared" ref="BG45:BG46" si="230">IF(AND((BF45&gt;0),(BF$4&gt;0)),(BF45/BF$4*100),"")</f>
        <v/>
      </c>
      <c r="BH45" s="19"/>
      <c r="BI45" s="4" t="str">
        <f t="shared" ref="BI45:BI46" si="231">IF(AND((BH45&gt;0),(BH$4&gt;0)),(BH45/BH$4*100),"")</f>
        <v/>
      </c>
      <c r="BK45" s="57" t="s">
        <v>29</v>
      </c>
      <c r="BL45" s="30">
        <f t="shared" si="16"/>
        <v>0</v>
      </c>
      <c r="BM45" s="31" t="str">
        <f t="shared" si="17"/>
        <v/>
      </c>
      <c r="BN45" s="32" t="str">
        <f t="shared" si="18"/>
        <v>?</v>
      </c>
      <c r="BO45" s="33" t="str">
        <f t="shared" si="19"/>
        <v/>
      </c>
      <c r="BP45" s="34" t="str">
        <f t="shared" si="20"/>
        <v/>
      </c>
      <c r="BQ45" s="35" t="str">
        <f t="shared" si="41"/>
        <v>?</v>
      </c>
      <c r="BR45" s="36" t="str">
        <f t="shared" si="21"/>
        <v/>
      </c>
      <c r="BS45" s="37" t="str">
        <f t="shared" si="22"/>
        <v>?</v>
      </c>
      <c r="BT45" s="38" t="str">
        <f t="shared" si="22"/>
        <v>?</v>
      </c>
      <c r="BU45" s="32" t="str">
        <f t="shared" si="23"/>
        <v>?</v>
      </c>
      <c r="BV45" s="39" t="str">
        <f t="shared" si="23"/>
        <v>?</v>
      </c>
      <c r="BW45" s="32" t="str">
        <f t="shared" si="24"/>
        <v>?</v>
      </c>
      <c r="BX45" s="35" t="str">
        <f t="shared" si="24"/>
        <v>?</v>
      </c>
    </row>
    <row r="46" spans="1:76" ht="16.5" customHeight="1" x14ac:dyDescent="0.2">
      <c r="A46" s="10" t="s">
        <v>30</v>
      </c>
      <c r="B46" s="19"/>
      <c r="C46" s="4" t="str">
        <f>IF(AND((B46&gt;0),(B$4&gt;0)),(B46/B$4*100),"")</f>
        <v/>
      </c>
      <c r="D46" s="19"/>
      <c r="E46" s="4" t="str">
        <f>IF(AND((D46&gt;0),(D$4&gt;0)),(D46/D$4*100),"")</f>
        <v/>
      </c>
      <c r="F46" s="19"/>
      <c r="G46" s="4" t="str">
        <f>IF(AND((F46&gt;0),(F$4&gt;0)),(F46/F$4*100),"")</f>
        <v/>
      </c>
      <c r="H46" s="19"/>
      <c r="I46" s="4" t="str">
        <f>IF(AND((H46&gt;0),(H$4&gt;0)),(H46/H$4*100),"")</f>
        <v/>
      </c>
      <c r="J46" s="19"/>
      <c r="K46" s="4" t="str">
        <f>IF(AND((J46&gt;0),(J$4&gt;0)),(J46/J$4*100),"")</f>
        <v/>
      </c>
      <c r="L46" s="19"/>
      <c r="M46" s="4" t="str">
        <f>IF(AND((L46&gt;0),(L$4&gt;0)),(L46/L$4*100),"")</f>
        <v/>
      </c>
      <c r="N46" s="19"/>
      <c r="O46" s="4" t="str">
        <f>IF(AND((N46&gt;0),(N$4&gt;0)),(N46/N$4*100),"")</f>
        <v/>
      </c>
      <c r="P46" s="19"/>
      <c r="Q46" s="4" t="str">
        <f>IF(AND((P46&gt;0),(P$4&gt;0)),(P46/P$4*100),"")</f>
        <v/>
      </c>
      <c r="R46" s="19"/>
      <c r="S46" s="4" t="str">
        <f>IF(AND((R46&gt;0),(R$4&gt;0)),(R46/R$4*100),"")</f>
        <v/>
      </c>
      <c r="T46" s="19"/>
      <c r="U46" s="4" t="str">
        <f>IF(AND((T46&gt;0),(T$4&gt;0)),(T46/T$4*100),"")</f>
        <v/>
      </c>
      <c r="V46" s="19"/>
      <c r="W46" s="4" t="str">
        <f>IF(AND((V46&gt;0),(V$4&gt;0)),(V46/V$4*100),"")</f>
        <v/>
      </c>
      <c r="X46" s="19"/>
      <c r="Y46" s="4" t="str">
        <f>IF(AND((X46&gt;0),(X$4&gt;0)),(X46/X$4*100),"")</f>
        <v/>
      </c>
      <c r="Z46" s="19"/>
      <c r="AA46" s="4" t="str">
        <f>IF(AND((Z46&gt;0),(Z$4&gt;0)),(Z46/Z$4*100),"")</f>
        <v/>
      </c>
      <c r="AB46" s="19"/>
      <c r="AC46" s="4" t="str">
        <f>IF(AND((AB46&gt;0),(AB$4&gt;0)),(AB46/AB$4*100),"")</f>
        <v/>
      </c>
      <c r="AD46" s="19"/>
      <c r="AE46" s="4" t="str">
        <f t="shared" si="216"/>
        <v/>
      </c>
      <c r="AF46" s="19"/>
      <c r="AG46" s="4" t="str">
        <f t="shared" si="217"/>
        <v/>
      </c>
      <c r="AH46" s="19"/>
      <c r="AI46" s="4" t="str">
        <f t="shared" si="218"/>
        <v/>
      </c>
      <c r="AJ46" s="19"/>
      <c r="AK46" s="4" t="str">
        <f t="shared" si="219"/>
        <v/>
      </c>
      <c r="AL46" s="19"/>
      <c r="AM46" s="4" t="str">
        <f t="shared" si="220"/>
        <v/>
      </c>
      <c r="AN46" s="19"/>
      <c r="AO46" s="4" t="str">
        <f t="shared" si="221"/>
        <v/>
      </c>
      <c r="AP46" s="19"/>
      <c r="AQ46" s="4" t="str">
        <f t="shared" si="222"/>
        <v/>
      </c>
      <c r="AR46" s="19"/>
      <c r="AS46" s="4" t="str">
        <f t="shared" si="223"/>
        <v/>
      </c>
      <c r="AT46" s="19"/>
      <c r="AU46" s="4" t="str">
        <f t="shared" si="224"/>
        <v/>
      </c>
      <c r="AV46" s="19"/>
      <c r="AW46" s="4" t="str">
        <f t="shared" si="225"/>
        <v/>
      </c>
      <c r="AX46" s="19"/>
      <c r="AY46" s="4" t="str">
        <f t="shared" si="226"/>
        <v/>
      </c>
      <c r="AZ46" s="19"/>
      <c r="BA46" s="4" t="str">
        <f t="shared" si="227"/>
        <v/>
      </c>
      <c r="BB46" s="19"/>
      <c r="BC46" s="4" t="str">
        <f t="shared" si="228"/>
        <v/>
      </c>
      <c r="BD46" s="19"/>
      <c r="BE46" s="4" t="str">
        <f t="shared" si="229"/>
        <v/>
      </c>
      <c r="BF46" s="19"/>
      <c r="BG46" s="4" t="str">
        <f t="shared" si="230"/>
        <v/>
      </c>
      <c r="BH46" s="19"/>
      <c r="BI46" s="4" t="str">
        <f t="shared" si="231"/>
        <v/>
      </c>
      <c r="BK46" s="57" t="s">
        <v>30</v>
      </c>
      <c r="BL46" s="30">
        <f t="shared" si="16"/>
        <v>0</v>
      </c>
      <c r="BM46" s="31" t="str">
        <f t="shared" si="17"/>
        <v/>
      </c>
      <c r="BN46" s="32" t="str">
        <f t="shared" si="18"/>
        <v>?</v>
      </c>
      <c r="BO46" s="33" t="str">
        <f t="shared" si="19"/>
        <v/>
      </c>
      <c r="BP46" s="34" t="str">
        <f t="shared" si="20"/>
        <v/>
      </c>
      <c r="BQ46" s="35" t="str">
        <f t="shared" si="41"/>
        <v>?</v>
      </c>
      <c r="BR46" s="36" t="str">
        <f t="shared" si="21"/>
        <v/>
      </c>
      <c r="BS46" s="37" t="str">
        <f t="shared" si="22"/>
        <v>?</v>
      </c>
      <c r="BT46" s="38" t="str">
        <f t="shared" si="22"/>
        <v>?</v>
      </c>
      <c r="BU46" s="32" t="str">
        <f t="shared" si="23"/>
        <v>?</v>
      </c>
      <c r="BV46" s="39" t="str">
        <f t="shared" si="23"/>
        <v>?</v>
      </c>
      <c r="BW46" s="32" t="str">
        <f t="shared" si="24"/>
        <v>?</v>
      </c>
      <c r="BX46" s="35" t="str">
        <f t="shared" si="24"/>
        <v>?</v>
      </c>
    </row>
    <row r="47" spans="1:76" ht="16.5" customHeight="1" thickBot="1" x14ac:dyDescent="0.25">
      <c r="A47" s="10" t="s">
        <v>107</v>
      </c>
      <c r="B47" s="68" t="str">
        <f>IF(AND((B46&gt;0),(B45&gt;0)),(B46/B45),"")</f>
        <v/>
      </c>
      <c r="C47" s="4" t="s">
        <v>3</v>
      </c>
      <c r="D47" s="68" t="str">
        <f>IF(AND((D46&gt;0),(D45&gt;0)),(D46/D45),"")</f>
        <v/>
      </c>
      <c r="E47" s="4" t="s">
        <v>3</v>
      </c>
      <c r="F47" s="68" t="str">
        <f>IF(AND((F46&gt;0),(F45&gt;0)),(F46/F45),"")</f>
        <v/>
      </c>
      <c r="G47" s="4" t="s">
        <v>3</v>
      </c>
      <c r="H47" s="68" t="str">
        <f>IF(AND((H46&gt;0),(H45&gt;0)),(H46/H45),"")</f>
        <v/>
      </c>
      <c r="I47" s="4" t="s">
        <v>3</v>
      </c>
      <c r="J47" s="68" t="str">
        <f>IF(AND((J46&gt;0),(J45&gt;0)),(J46/J45),"")</f>
        <v/>
      </c>
      <c r="K47" s="4" t="s">
        <v>3</v>
      </c>
      <c r="L47" s="68" t="str">
        <f>IF(AND((L46&gt;0),(L45&gt;0)),(L46/L45),"")</f>
        <v/>
      </c>
      <c r="M47" s="4" t="s">
        <v>3</v>
      </c>
      <c r="N47" s="68" t="str">
        <f>IF(AND((N46&gt;0),(N45&gt;0)),(N46/N45),"")</f>
        <v/>
      </c>
      <c r="O47" s="4" t="s">
        <v>3</v>
      </c>
      <c r="P47" s="68" t="str">
        <f>IF(AND((P46&gt;0),(P45&gt;0)),(P46/P45),"")</f>
        <v/>
      </c>
      <c r="Q47" s="4" t="s">
        <v>3</v>
      </c>
      <c r="R47" s="68" t="str">
        <f>IF(AND((R46&gt;0),(R45&gt;0)),(R46/R45),"")</f>
        <v/>
      </c>
      <c r="S47" s="4" t="s">
        <v>3</v>
      </c>
      <c r="T47" s="68" t="str">
        <f>IF(AND((T46&gt;0),(T45&gt;0)),(T46/T45),"")</f>
        <v/>
      </c>
      <c r="U47" s="4" t="s">
        <v>3</v>
      </c>
      <c r="V47" s="68" t="str">
        <f>IF(AND((V46&gt;0),(V45&gt;0)),(V46/V45),"")</f>
        <v/>
      </c>
      <c r="W47" s="4" t="s">
        <v>3</v>
      </c>
      <c r="X47" s="68" t="str">
        <f>IF(AND((X46&gt;0),(X45&gt;0)),(X46/X45),"")</f>
        <v/>
      </c>
      <c r="Y47" s="4" t="s">
        <v>3</v>
      </c>
      <c r="Z47" s="68" t="str">
        <f>IF(AND((Z46&gt;0),(Z45&gt;0)),(Z46/Z45),"")</f>
        <v/>
      </c>
      <c r="AA47" s="4" t="s">
        <v>3</v>
      </c>
      <c r="AB47" s="68" t="str">
        <f>IF(AND((AB46&gt;0),(AB45&gt;0)),(AB46/AB45),"")</f>
        <v/>
      </c>
      <c r="AC47" s="4" t="s">
        <v>3</v>
      </c>
      <c r="AD47" s="68" t="str">
        <f t="shared" ref="AD47" si="232">IF(AND((AD46&gt;0),(AD45&gt;0)),(AD46/AD45),"")</f>
        <v/>
      </c>
      <c r="AE47" s="4" t="s">
        <v>3</v>
      </c>
      <c r="AF47" s="68" t="str">
        <f t="shared" ref="AF47" si="233">IF(AND((AF46&gt;0),(AF45&gt;0)),(AF46/AF45),"")</f>
        <v/>
      </c>
      <c r="AG47" s="4" t="s">
        <v>3</v>
      </c>
      <c r="AH47" s="68" t="str">
        <f t="shared" ref="AH47" si="234">IF(AND((AH46&gt;0),(AH45&gt;0)),(AH46/AH45),"")</f>
        <v/>
      </c>
      <c r="AI47" s="4" t="s">
        <v>3</v>
      </c>
      <c r="AJ47" s="68" t="str">
        <f t="shared" ref="AJ47" si="235">IF(AND((AJ46&gt;0),(AJ45&gt;0)),(AJ46/AJ45),"")</f>
        <v/>
      </c>
      <c r="AK47" s="4" t="s">
        <v>3</v>
      </c>
      <c r="AL47" s="68" t="str">
        <f t="shared" ref="AL47" si="236">IF(AND((AL46&gt;0),(AL45&gt;0)),(AL46/AL45),"")</f>
        <v/>
      </c>
      <c r="AM47" s="4" t="s">
        <v>3</v>
      </c>
      <c r="AN47" s="68" t="str">
        <f t="shared" ref="AN47" si="237">IF(AND((AN46&gt;0),(AN45&gt;0)),(AN46/AN45),"")</f>
        <v/>
      </c>
      <c r="AO47" s="4" t="s">
        <v>3</v>
      </c>
      <c r="AP47" s="68" t="str">
        <f t="shared" ref="AP47" si="238">IF(AND((AP46&gt;0),(AP45&gt;0)),(AP46/AP45),"")</f>
        <v/>
      </c>
      <c r="AQ47" s="4" t="s">
        <v>3</v>
      </c>
      <c r="AR47" s="68" t="str">
        <f t="shared" ref="AR47" si="239">IF(AND((AR46&gt;0),(AR45&gt;0)),(AR46/AR45),"")</f>
        <v/>
      </c>
      <c r="AS47" s="4" t="s">
        <v>3</v>
      </c>
      <c r="AT47" s="68" t="str">
        <f t="shared" ref="AT47" si="240">IF(AND((AT46&gt;0),(AT45&gt;0)),(AT46/AT45),"")</f>
        <v/>
      </c>
      <c r="AU47" s="4" t="s">
        <v>3</v>
      </c>
      <c r="AV47" s="68" t="str">
        <f t="shared" ref="AV47" si="241">IF(AND((AV46&gt;0),(AV45&gt;0)),(AV46/AV45),"")</f>
        <v/>
      </c>
      <c r="AW47" s="4" t="s">
        <v>3</v>
      </c>
      <c r="AX47" s="68" t="str">
        <f t="shared" ref="AX47" si="242">IF(AND((AX46&gt;0),(AX45&gt;0)),(AX46/AX45),"")</f>
        <v/>
      </c>
      <c r="AY47" s="4" t="s">
        <v>3</v>
      </c>
      <c r="AZ47" s="68" t="str">
        <f t="shared" ref="AZ47" si="243">IF(AND((AZ46&gt;0),(AZ45&gt;0)),(AZ46/AZ45),"")</f>
        <v/>
      </c>
      <c r="BA47" s="4" t="s">
        <v>3</v>
      </c>
      <c r="BB47" s="68" t="str">
        <f t="shared" ref="BB47" si="244">IF(AND((BB46&gt;0),(BB45&gt;0)),(BB46/BB45),"")</f>
        <v/>
      </c>
      <c r="BC47" s="4" t="s">
        <v>3</v>
      </c>
      <c r="BD47" s="68" t="str">
        <f t="shared" ref="BD47" si="245">IF(AND((BD46&gt;0),(BD45&gt;0)),(BD46/BD45),"")</f>
        <v/>
      </c>
      <c r="BE47" s="4" t="s">
        <v>3</v>
      </c>
      <c r="BF47" s="68" t="str">
        <f t="shared" ref="BF47" si="246">IF(AND((BF46&gt;0),(BF45&gt;0)),(BF46/BF45),"")</f>
        <v/>
      </c>
      <c r="BG47" s="4" t="s">
        <v>3</v>
      </c>
      <c r="BH47" s="68" t="str">
        <f t="shared" ref="BH47" si="247">IF(AND((BH46&gt;0),(BH45&gt;0)),(BH46/BH45),"")</f>
        <v/>
      </c>
      <c r="BI47" s="4" t="s">
        <v>3</v>
      </c>
      <c r="BK47" s="58" t="s">
        <v>31</v>
      </c>
      <c r="BL47" s="44">
        <f t="shared" si="16"/>
        <v>0</v>
      </c>
      <c r="BM47" s="45" t="str">
        <f t="shared" si="17"/>
        <v/>
      </c>
      <c r="BN47" s="46" t="str">
        <f t="shared" si="18"/>
        <v>?</v>
      </c>
      <c r="BO47" s="47" t="str">
        <f t="shared" si="19"/>
        <v/>
      </c>
      <c r="BP47" s="48" t="str">
        <f t="shared" si="20"/>
        <v/>
      </c>
      <c r="BQ47" s="49" t="s">
        <v>3</v>
      </c>
      <c r="BR47" s="50" t="str">
        <f t="shared" si="21"/>
        <v/>
      </c>
      <c r="BS47" s="51" t="str">
        <f t="shared" si="22"/>
        <v>?</v>
      </c>
      <c r="BT47" s="52" t="s">
        <v>3</v>
      </c>
      <c r="BU47" s="53" t="str">
        <f t="shared" si="23"/>
        <v>?</v>
      </c>
      <c r="BV47" s="54" t="s">
        <v>3</v>
      </c>
      <c r="BW47" s="46" t="str">
        <f t="shared" si="24"/>
        <v>?</v>
      </c>
      <c r="BX47" s="49" t="s">
        <v>3</v>
      </c>
    </row>
    <row r="48" spans="1:76" s="90" customFormat="1" x14ac:dyDescent="0.2">
      <c r="A48" s="85"/>
      <c r="B48" s="86"/>
      <c r="C48" s="87"/>
      <c r="D48" s="88"/>
      <c r="E48" s="89"/>
      <c r="F48" s="88"/>
      <c r="G48" s="89"/>
      <c r="H48" s="88"/>
      <c r="I48" s="89"/>
      <c r="J48" s="88"/>
      <c r="K48" s="89"/>
      <c r="L48" s="88"/>
      <c r="M48" s="89"/>
      <c r="N48" s="88"/>
      <c r="O48" s="89"/>
      <c r="P48" s="88"/>
      <c r="Q48" s="89"/>
      <c r="R48" s="88"/>
      <c r="S48" s="89"/>
      <c r="T48" s="88"/>
      <c r="U48" s="89"/>
      <c r="V48" s="88"/>
      <c r="W48" s="89"/>
      <c r="X48" s="88"/>
      <c r="Y48" s="89"/>
      <c r="Z48" s="88"/>
      <c r="AA48" s="89"/>
      <c r="AB48" s="88"/>
      <c r="AC48" s="89"/>
      <c r="AD48" s="88"/>
      <c r="AE48" s="89"/>
      <c r="AF48" s="88"/>
      <c r="AG48" s="89"/>
      <c r="AH48" s="88"/>
      <c r="AI48" s="89"/>
      <c r="AJ48" s="88"/>
      <c r="AK48" s="89"/>
      <c r="AL48" s="88"/>
      <c r="AM48" s="89"/>
      <c r="AN48" s="88"/>
      <c r="AO48" s="89"/>
      <c r="AP48" s="88"/>
      <c r="AQ48" s="89"/>
      <c r="AR48" s="88"/>
      <c r="AS48" s="89"/>
      <c r="AT48" s="88"/>
      <c r="AU48" s="89"/>
      <c r="AV48" s="88"/>
      <c r="AW48" s="89"/>
      <c r="AX48" s="88"/>
      <c r="AY48" s="89"/>
      <c r="AZ48" s="88"/>
      <c r="BA48" s="89"/>
      <c r="BB48" s="88"/>
      <c r="BC48" s="89"/>
      <c r="BD48" s="88"/>
      <c r="BE48" s="89"/>
      <c r="BF48" s="88"/>
      <c r="BG48" s="89"/>
      <c r="BH48" s="88"/>
      <c r="BI48" s="89"/>
      <c r="BK48" s="91"/>
      <c r="BL48" s="92"/>
      <c r="BM48" s="93"/>
      <c r="BN48" s="84"/>
      <c r="BO48" s="94"/>
      <c r="BP48" s="95"/>
      <c r="BQ48" s="96"/>
      <c r="BR48" s="97"/>
      <c r="BS48" s="98"/>
      <c r="BT48" s="96"/>
      <c r="BU48" s="98"/>
      <c r="BV48" s="96"/>
      <c r="BW48" s="98"/>
      <c r="BX48" s="96"/>
    </row>
    <row r="49" spans="1:76" s="90" customFormat="1" x14ac:dyDescent="0.2">
      <c r="A49" s="99" t="s">
        <v>97</v>
      </c>
      <c r="B49" s="147"/>
      <c r="C49" s="147"/>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L49" s="100">
        <f>COUNT(B49:BI49)</f>
        <v>0</v>
      </c>
      <c r="BM49" s="98"/>
      <c r="BN49" s="98"/>
      <c r="BO49" s="98"/>
      <c r="BP49" s="96"/>
      <c r="BQ49" s="96"/>
      <c r="BR49" s="96"/>
      <c r="BS49" s="145" t="str">
        <f>IF(COUNT(B49:BI49)&gt;0,AVERAGE(B49:BI49),"?")</f>
        <v>?</v>
      </c>
      <c r="BT49" s="145"/>
      <c r="BU49" s="98"/>
      <c r="BV49" s="96"/>
      <c r="BW49" s="98"/>
      <c r="BX49" s="96"/>
    </row>
  </sheetData>
  <sheetProtection formatCells="0" formatColumns="0" formatRows="0" insertColumns="0" insertRows="0" deleteColumns="0" deleteRows="0"/>
  <mergeCells count="69">
    <mergeCell ref="X1:Y1"/>
    <mergeCell ref="B1:C1"/>
    <mergeCell ref="D1:E1"/>
    <mergeCell ref="F1:G1"/>
    <mergeCell ref="H1:I1"/>
    <mergeCell ref="J1:K1"/>
    <mergeCell ref="L1:M1"/>
    <mergeCell ref="N1:O1"/>
    <mergeCell ref="P1:Q1"/>
    <mergeCell ref="R1:S1"/>
    <mergeCell ref="T1:U1"/>
    <mergeCell ref="V1:W1"/>
    <mergeCell ref="AV1:AW1"/>
    <mergeCell ref="Z1:AA1"/>
    <mergeCell ref="AB1:AC1"/>
    <mergeCell ref="AD1:AE1"/>
    <mergeCell ref="AF1:AG1"/>
    <mergeCell ref="AH1:AI1"/>
    <mergeCell ref="AJ1:AK1"/>
    <mergeCell ref="AL1:AM1"/>
    <mergeCell ref="AN1:AO1"/>
    <mergeCell ref="AP1:AQ1"/>
    <mergeCell ref="AR1:AS1"/>
    <mergeCell ref="AT1:AU1"/>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 ref="X49:Y49"/>
    <mergeCell ref="B49:C49"/>
    <mergeCell ref="D49:E49"/>
    <mergeCell ref="F49:G49"/>
    <mergeCell ref="H49:I49"/>
    <mergeCell ref="J49:K49"/>
    <mergeCell ref="L49:M49"/>
    <mergeCell ref="N49:O49"/>
    <mergeCell ref="P49:Q49"/>
    <mergeCell ref="R49:S49"/>
    <mergeCell ref="T49:U49"/>
    <mergeCell ref="V49:W49"/>
    <mergeCell ref="AV49:AW49"/>
    <mergeCell ref="Z49:AA49"/>
    <mergeCell ref="AB49:AC49"/>
    <mergeCell ref="AD49:AE49"/>
    <mergeCell ref="AF49:AG49"/>
    <mergeCell ref="AH49:AI49"/>
    <mergeCell ref="AJ49:AK49"/>
    <mergeCell ref="AL49:AM49"/>
    <mergeCell ref="AN49:AO49"/>
    <mergeCell ref="AP49:AQ49"/>
    <mergeCell ref="AR49:AS49"/>
    <mergeCell ref="AT49:AU49"/>
    <mergeCell ref="BS49:BT49"/>
    <mergeCell ref="AX49:AY49"/>
    <mergeCell ref="AZ49:BA49"/>
    <mergeCell ref="BB49:BC49"/>
    <mergeCell ref="BD49:BE49"/>
    <mergeCell ref="BF49:BG49"/>
    <mergeCell ref="BH49:BI4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Z3"/>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6.85546875" style="65" customWidth="1"/>
    <col min="2" max="2" width="16.85546875" style="80" customWidth="1"/>
    <col min="3" max="3" width="9.140625" style="66"/>
    <col min="4" max="4" width="9.140625" style="64" customWidth="1"/>
    <col min="5" max="10" width="9.140625" style="64"/>
    <col min="11" max="11" width="11.28515625" style="64" customWidth="1"/>
    <col min="12" max="14" width="9.140625" style="64"/>
    <col min="15" max="16" width="6.7109375" style="64" customWidth="1"/>
    <col min="17" max="17" width="12.5703125" style="64" customWidth="1"/>
    <col min="18" max="19" width="6.7109375" style="64" customWidth="1"/>
    <col min="20" max="20" width="12.5703125" style="64" customWidth="1"/>
    <col min="21" max="22" width="6.7109375" style="64" customWidth="1"/>
    <col min="23" max="23" width="12.5703125" style="64" customWidth="1"/>
    <col min="24" max="25" width="6.7109375" style="64" customWidth="1"/>
    <col min="26" max="26" width="12.5703125" style="64" customWidth="1"/>
    <col min="27" max="16384" width="9.140625" style="64"/>
  </cols>
  <sheetData>
    <row r="1" spans="1:26" ht="38.25" x14ac:dyDescent="0.2">
      <c r="A1" s="63" t="s">
        <v>63</v>
      </c>
      <c r="B1" s="81" t="s">
        <v>64</v>
      </c>
      <c r="C1" s="67" t="s">
        <v>47</v>
      </c>
      <c r="D1" s="82" t="s">
        <v>4</v>
      </c>
      <c r="E1" s="82" t="s">
        <v>28</v>
      </c>
      <c r="F1" s="82" t="s">
        <v>48</v>
      </c>
      <c r="G1" s="82" t="s">
        <v>49</v>
      </c>
      <c r="H1" s="82" t="s">
        <v>50</v>
      </c>
      <c r="I1" s="82" t="s">
        <v>51</v>
      </c>
      <c r="J1" s="82" t="s">
        <v>52</v>
      </c>
      <c r="K1" s="82" t="s">
        <v>53</v>
      </c>
      <c r="L1" s="82" t="s">
        <v>5</v>
      </c>
      <c r="M1" s="82" t="s">
        <v>6</v>
      </c>
      <c r="N1" s="82" t="s">
        <v>7</v>
      </c>
      <c r="O1" s="82" t="s">
        <v>65</v>
      </c>
      <c r="P1" s="82" t="s">
        <v>66</v>
      </c>
      <c r="Q1" s="82" t="s">
        <v>108</v>
      </c>
      <c r="R1" s="82" t="s">
        <v>67</v>
      </c>
      <c r="S1" s="82" t="s">
        <v>68</v>
      </c>
      <c r="T1" s="82" t="s">
        <v>109</v>
      </c>
      <c r="U1" s="82" t="s">
        <v>69</v>
      </c>
      <c r="V1" s="82" t="s">
        <v>70</v>
      </c>
      <c r="W1" s="82" t="s">
        <v>110</v>
      </c>
      <c r="X1" s="82" t="s">
        <v>71</v>
      </c>
      <c r="Y1" s="82" t="s">
        <v>72</v>
      </c>
      <c r="Z1" s="82" t="s">
        <v>111</v>
      </c>
    </row>
    <row r="2" spans="1:26" x14ac:dyDescent="0.2">
      <c r="A2" s="148" t="str">
        <f>'general info'!D2</f>
        <v>Nebularmis auratus</v>
      </c>
      <c r="B2" s="128" t="str">
        <f>'general info'!D3</f>
        <v>MM.003</v>
      </c>
      <c r="C2" s="101" t="str">
        <f>females!B1</f>
        <v>1 (HOL)</v>
      </c>
      <c r="D2" s="102">
        <f>IF(females!B3&gt;0,females!B3,"")</f>
        <v>283</v>
      </c>
      <c r="E2" s="107">
        <f>IF(females!B4&gt;0,females!B4,"")</f>
        <v>66</v>
      </c>
      <c r="F2" s="107">
        <f>IF(females!B6&gt;0,females!B6,"")</f>
        <v>22</v>
      </c>
      <c r="G2" s="107">
        <f>IF(females!B7&gt;0,females!B7,"")</f>
        <v>10.4</v>
      </c>
      <c r="H2" s="107">
        <f>IF(females!B8&gt;0,females!B8,"")</f>
        <v>30</v>
      </c>
      <c r="I2" s="107">
        <f>IF(females!B9&gt;0,females!B9,"")</f>
        <v>6.4</v>
      </c>
      <c r="J2" s="107">
        <f>IF(females!B10&gt;0,females!B10,"")</f>
        <v>59.3</v>
      </c>
      <c r="K2" s="108">
        <f>IF(females!B11&gt;0,females!B11,"")</f>
        <v>0.20954063604240281</v>
      </c>
      <c r="L2" s="107">
        <f>IF(females!B13&gt;0,females!B13,"")</f>
        <v>5.7</v>
      </c>
      <c r="M2" s="107">
        <f>IF(females!B14&gt;0,females!B14,"")</f>
        <v>6.2</v>
      </c>
      <c r="N2" s="107">
        <f>IF(females!B15&gt;0,females!B15,"")</f>
        <v>9</v>
      </c>
      <c r="O2" s="107">
        <f>IF(females!B17&gt;0,females!B17,"")</f>
        <v>18.600000000000001</v>
      </c>
      <c r="P2" s="107">
        <f>IF(females!B18&gt;0,females!B18,"")</f>
        <v>3.1</v>
      </c>
      <c r="Q2" s="108">
        <f>IF(females!B19&gt;0,females!B19,"")</f>
        <v>0.16666666666666666</v>
      </c>
      <c r="R2" s="107">
        <f>IF(females!B21&gt;0,females!B21,"")</f>
        <v>17</v>
      </c>
      <c r="S2" s="107" t="str">
        <f>IF(females!B22&gt;0,females!B22,"")</f>
        <v/>
      </c>
      <c r="T2" s="108" t="str">
        <f>IF(females!B23&gt;0,females!B23,"")</f>
        <v/>
      </c>
      <c r="U2" s="107">
        <f>IF(females!B25&gt;0,females!B25,"")</f>
        <v>17.2</v>
      </c>
      <c r="V2" s="111">
        <f>IF(females!B26&gt;0,females!B26,"")</f>
        <v>2.7</v>
      </c>
      <c r="W2" s="112">
        <f>IF(females!B27&gt;0,females!B27,"")</f>
        <v>0.15697674418604654</v>
      </c>
      <c r="X2" s="111">
        <f>IF(females!B29&gt;0,females!B29,"")</f>
        <v>22.2</v>
      </c>
      <c r="Y2" s="111">
        <f>IF(females!B30&gt;0,females!B30,"")</f>
        <v>3.2</v>
      </c>
      <c r="Z2" s="112">
        <f>IF(females!B31&gt;0,females!B31,"")</f>
        <v>0.14414414414414414</v>
      </c>
    </row>
    <row r="3" spans="1:26" x14ac:dyDescent="0.2">
      <c r="A3" s="149" t="str">
        <f t="shared" ref="A3" si="0">A$2</f>
        <v>Nebularmis auratus</v>
      </c>
      <c r="B3" s="79" t="str">
        <f>B$2</f>
        <v>MM.003</v>
      </c>
      <c r="C3" s="101">
        <f>females!D1</f>
        <v>2</v>
      </c>
      <c r="D3" s="102">
        <f>IF(females!D3&gt;0,females!D3,"")</f>
        <v>251</v>
      </c>
      <c r="E3" s="113">
        <f>IF(females!D4&gt;0,females!D4,"")</f>
        <v>60.8</v>
      </c>
      <c r="F3" s="113">
        <f>IF(females!D6&gt;0,females!D6,"")</f>
        <v>18</v>
      </c>
      <c r="G3" s="113">
        <f>IF(females!D7&gt;0,females!D7,"")</f>
        <v>9</v>
      </c>
      <c r="H3" s="113">
        <f>IF(females!D8&gt;0,females!D8,"")</f>
        <v>25.2</v>
      </c>
      <c r="I3" s="113">
        <f>IF(females!D9&gt;0,females!D9,"")</f>
        <v>8.1999999999999993</v>
      </c>
      <c r="J3" s="113">
        <f>IF(females!D10&gt;0,females!D10,"")</f>
        <v>54.9</v>
      </c>
      <c r="K3" s="112">
        <f>IF(females!D11&gt;0,females!D11,"")</f>
        <v>0.21872509960159361</v>
      </c>
      <c r="L3" s="113">
        <f>IF(females!D13&gt;0,females!D13,"")</f>
        <v>4</v>
      </c>
      <c r="M3" s="113">
        <f>IF(females!D14&gt;0,females!D14,"")</f>
        <v>5.9</v>
      </c>
      <c r="N3" s="113">
        <f>IF(females!D15&gt;0,females!D15,"")</f>
        <v>7</v>
      </c>
      <c r="O3" s="113">
        <f>IF(females!D17&gt;0,females!D17,"")</f>
        <v>15.7</v>
      </c>
      <c r="P3" s="113">
        <f>IF(females!D18&gt;0,females!D18,"")</f>
        <v>3</v>
      </c>
      <c r="Q3" s="112">
        <f>IF(females!D19&gt;0,females!D19,"")</f>
        <v>0.19108280254777071</v>
      </c>
      <c r="R3" s="113">
        <f>IF(females!D21&gt;0,females!D21,"")</f>
        <v>15.3</v>
      </c>
      <c r="S3" s="113">
        <f>IF(females!D22&gt;0,females!D22,"")</f>
        <v>2.2999999999999998</v>
      </c>
      <c r="T3" s="112">
        <f>IF(females!D23&gt;0,females!D23,"")</f>
        <v>0.15032679738562091</v>
      </c>
      <c r="U3" s="113">
        <f>IF(females!D25&gt;0,females!D25,"")</f>
        <v>14.9</v>
      </c>
      <c r="V3" s="111">
        <f>IF(females!D26&gt;0,females!D26,"")</f>
        <v>2.2999999999999998</v>
      </c>
      <c r="W3" s="112">
        <f>IF(females!D27&gt;0,females!D27,"")</f>
        <v>0.15436241610738252</v>
      </c>
      <c r="X3" s="111">
        <f>IF(females!D29&gt;0,females!D29,"")</f>
        <v>19.2</v>
      </c>
      <c r="Y3" s="111" t="str">
        <f>IF(females!D30&gt;0,females!D30,"")</f>
        <v/>
      </c>
      <c r="Z3" s="112" t="str">
        <f>IF(females!D31&gt;0,females!D31,"")</f>
        <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sheetPr>
  <dimension ref="A1:S3"/>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16.85546875" style="65" customWidth="1"/>
    <col min="2" max="2" width="16.85546875" style="80" customWidth="1"/>
    <col min="3" max="3" width="9.140625" style="66"/>
    <col min="4" max="4" width="9.140625" style="64" customWidth="1"/>
    <col min="5" max="11" width="9.140625" style="64"/>
    <col min="12" max="19" width="6.7109375" style="64" customWidth="1"/>
    <col min="20" max="16384" width="9.140625" style="64"/>
  </cols>
  <sheetData>
    <row r="1" spans="1:19" ht="38.25" x14ac:dyDescent="0.2">
      <c r="A1" s="63" t="s">
        <v>63</v>
      </c>
      <c r="B1" s="81" t="s">
        <v>64</v>
      </c>
      <c r="C1" s="67" t="s">
        <v>47</v>
      </c>
      <c r="D1" s="82" t="s">
        <v>4</v>
      </c>
      <c r="E1" s="82" t="s">
        <v>48</v>
      </c>
      <c r="F1" s="82" t="s">
        <v>49</v>
      </c>
      <c r="G1" s="82" t="s">
        <v>50</v>
      </c>
      <c r="H1" s="82" t="s">
        <v>51</v>
      </c>
      <c r="I1" s="82" t="s">
        <v>52</v>
      </c>
      <c r="J1" s="82" t="s">
        <v>5</v>
      </c>
      <c r="K1" s="82" t="s">
        <v>6</v>
      </c>
      <c r="L1" s="82" t="s">
        <v>65</v>
      </c>
      <c r="M1" s="82" t="s">
        <v>66</v>
      </c>
      <c r="N1" s="82" t="s">
        <v>67</v>
      </c>
      <c r="O1" s="82" t="s">
        <v>68</v>
      </c>
      <c r="P1" s="82" t="s">
        <v>69</v>
      </c>
      <c r="Q1" s="82" t="s">
        <v>70</v>
      </c>
      <c r="R1" s="82" t="s">
        <v>71</v>
      </c>
      <c r="S1" s="82" t="s">
        <v>72</v>
      </c>
    </row>
    <row r="2" spans="1:19" x14ac:dyDescent="0.2">
      <c r="A2" s="149" t="str">
        <f>'females_stats (μm)'!A$2</f>
        <v>Nebularmis auratus</v>
      </c>
      <c r="B2" s="78" t="str">
        <f>'females_stats (μm)'!B$2</f>
        <v>MM.003</v>
      </c>
      <c r="C2" s="101" t="str">
        <f>females!B1</f>
        <v>1 (HOL)</v>
      </c>
      <c r="D2" s="103">
        <f>IF(females!C3&gt;0,females!C3,"")</f>
        <v>428.78787878787881</v>
      </c>
      <c r="E2" s="116">
        <f>IF(females!C6&gt;0,females!C6,"")</f>
        <v>33.333333333333329</v>
      </c>
      <c r="F2" s="116">
        <f>IF(females!C7&gt;0,females!C7,"")</f>
        <v>15.75757575757576</v>
      </c>
      <c r="G2" s="116">
        <f>IF(females!C8&gt;0,females!C8,"")</f>
        <v>45.454545454545453</v>
      </c>
      <c r="H2" s="116">
        <f>IF(females!C9&gt;0,females!C9,"")</f>
        <v>9.6969696969696972</v>
      </c>
      <c r="I2" s="116">
        <f>IF(females!C10&gt;0,females!C10,"")</f>
        <v>89.848484848484844</v>
      </c>
      <c r="J2" s="116">
        <f>IF(females!C13&gt;0,females!C13,"")</f>
        <v>8.6363636363636367</v>
      </c>
      <c r="K2" s="116">
        <f>IF(females!C14&gt;0,females!C14,"")</f>
        <v>9.3939393939393945</v>
      </c>
      <c r="L2" s="116">
        <f>IF(females!C17&gt;0,females!C17,"")</f>
        <v>28.181818181818187</v>
      </c>
      <c r="M2" s="116">
        <f>IF(females!C18&gt;0,females!C18,"")</f>
        <v>4.6969696969696972</v>
      </c>
      <c r="N2" s="116">
        <f>IF(females!C21&gt;0,females!C21,"")</f>
        <v>25.757575757575758</v>
      </c>
      <c r="O2" s="116" t="str">
        <f>IF(females!C22&gt;0,females!C22,"")</f>
        <v/>
      </c>
      <c r="P2" s="116">
        <f>IF(females!C25&gt;0,females!C25,"")</f>
        <v>26.060606060606062</v>
      </c>
      <c r="Q2" s="118">
        <f>IF(females!C26&gt;0,females!C26,"")</f>
        <v>4.0909090909090908</v>
      </c>
      <c r="R2" s="118">
        <f>IF(females!C29&gt;0,females!C29,"")</f>
        <v>33.636363636363633</v>
      </c>
      <c r="S2" s="118">
        <f>IF(females!C30&gt;0,females!C30,"")</f>
        <v>4.8484848484848486</v>
      </c>
    </row>
    <row r="3" spans="1:19" x14ac:dyDescent="0.2">
      <c r="A3" s="149" t="str">
        <f>'females_stats (μm)'!A$2</f>
        <v>Nebularmis auratus</v>
      </c>
      <c r="B3" s="78" t="str">
        <f>'females_stats (μm)'!B$2</f>
        <v>MM.003</v>
      </c>
      <c r="C3" s="101">
        <f>females!D1</f>
        <v>2</v>
      </c>
      <c r="D3" s="103">
        <f>IF(females!E3&gt;0,females!E3,"")</f>
        <v>412.82894736842104</v>
      </c>
      <c r="E3" s="118">
        <f>IF(females!E6&gt;0,females!E6,"")</f>
        <v>29.60526315789474</v>
      </c>
      <c r="F3" s="118">
        <f>IF(females!E7&gt;0,females!E7,"")</f>
        <v>14.80263157894737</v>
      </c>
      <c r="G3" s="118">
        <f>IF(females!E8&gt;0,females!E8,"")</f>
        <v>41.44736842105263</v>
      </c>
      <c r="H3" s="118">
        <f>IF(females!E9&gt;0,females!E9,"")</f>
        <v>13.486842105263158</v>
      </c>
      <c r="I3" s="118">
        <f>IF(females!E10&gt;0,females!E10,"")</f>
        <v>90.296052631578945</v>
      </c>
      <c r="J3" s="118">
        <f>IF(females!E13&gt;0,females!E13,"")</f>
        <v>6.5789473684210522</v>
      </c>
      <c r="K3" s="118">
        <f>IF(females!E14&gt;0,females!E14,"")</f>
        <v>9.7039473684210531</v>
      </c>
      <c r="L3" s="118">
        <f>IF(females!E17&gt;0,females!E17,"")</f>
        <v>25.822368421052634</v>
      </c>
      <c r="M3" s="118">
        <f>IF(females!E18&gt;0,females!E18,"")</f>
        <v>4.9342105263157894</v>
      </c>
      <c r="N3" s="118">
        <f>IF(females!E21&gt;0,females!E21,"")</f>
        <v>25.164473684210531</v>
      </c>
      <c r="O3" s="118">
        <f>IF(females!E22&gt;0,females!E22,"")</f>
        <v>3.7828947368421053</v>
      </c>
      <c r="P3" s="118">
        <f>IF(females!E25&gt;0,females!E25,"")</f>
        <v>24.506578947368425</v>
      </c>
      <c r="Q3" s="118">
        <f>IF(females!E26&gt;0,females!E26,"")</f>
        <v>3.7828947368421053</v>
      </c>
      <c r="R3" s="118">
        <f>IF(females!E29&gt;0,females!E29,"")</f>
        <v>31.578947368421051</v>
      </c>
      <c r="S3" s="118" t="str">
        <f>IF(females!E30&gt;0,females!E30,"")</f>
        <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99FF"/>
  </sheetPr>
  <dimension ref="A1:AP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6.85546875" style="65" customWidth="1"/>
    <col min="2" max="2" width="16.85546875" style="80" customWidth="1"/>
    <col min="3" max="3" width="9.140625" style="66"/>
    <col min="4" max="4" width="9.140625" style="64" customWidth="1"/>
    <col min="5" max="10" width="9.140625" style="64"/>
    <col min="11" max="12" width="11.28515625" style="64" customWidth="1"/>
    <col min="13" max="30" width="9.140625" style="64"/>
    <col min="31" max="32" width="6.7109375" style="64" customWidth="1"/>
    <col min="33" max="33" width="12.5703125" style="64" customWidth="1"/>
    <col min="34" max="35" width="6.7109375" style="64" customWidth="1"/>
    <col min="36" max="36" width="12.5703125" style="64" customWidth="1"/>
    <col min="37" max="38" width="6.7109375" style="64" customWidth="1"/>
    <col min="39" max="39" width="12.5703125" style="64" customWidth="1"/>
    <col min="40" max="41" width="6.7109375" style="64" customWidth="1"/>
    <col min="42" max="42" width="12.5703125" style="64" customWidth="1"/>
    <col min="43" max="16384" width="9.140625" style="64"/>
  </cols>
  <sheetData>
    <row r="1" spans="1:42" ht="38.25" x14ac:dyDescent="0.2">
      <c r="A1" s="63" t="s">
        <v>63</v>
      </c>
      <c r="B1" s="81" t="s">
        <v>64</v>
      </c>
      <c r="C1" s="67" t="s">
        <v>47</v>
      </c>
      <c r="D1" s="82" t="s">
        <v>4</v>
      </c>
      <c r="E1" s="82" t="s">
        <v>28</v>
      </c>
      <c r="F1" s="82" t="s">
        <v>48</v>
      </c>
      <c r="G1" s="82" t="s">
        <v>49</v>
      </c>
      <c r="H1" s="82" t="s">
        <v>50</v>
      </c>
      <c r="I1" s="82" t="s">
        <v>51</v>
      </c>
      <c r="J1" s="82" t="s">
        <v>52</v>
      </c>
      <c r="K1" s="82" t="s">
        <v>53</v>
      </c>
      <c r="L1" s="82" t="s">
        <v>54</v>
      </c>
      <c r="M1" s="82" t="s">
        <v>85</v>
      </c>
      <c r="N1" s="82" t="s">
        <v>86</v>
      </c>
      <c r="O1" s="82" t="s">
        <v>93</v>
      </c>
      <c r="P1" s="82" t="s">
        <v>90</v>
      </c>
      <c r="Q1" s="82" t="s">
        <v>87</v>
      </c>
      <c r="R1" s="82" t="s">
        <v>94</v>
      </c>
      <c r="S1" s="82" t="s">
        <v>91</v>
      </c>
      <c r="T1" s="82" t="s">
        <v>88</v>
      </c>
      <c r="U1" s="82" t="s">
        <v>95</v>
      </c>
      <c r="V1" s="82" t="s">
        <v>92</v>
      </c>
      <c r="W1" s="82" t="s">
        <v>89</v>
      </c>
      <c r="X1" s="82" t="s">
        <v>96</v>
      </c>
      <c r="Y1" s="82" t="s">
        <v>5</v>
      </c>
      <c r="Z1" s="82" t="s">
        <v>26</v>
      </c>
      <c r="AA1" s="82" t="s">
        <v>27</v>
      </c>
      <c r="AB1" s="82" t="s">
        <v>6</v>
      </c>
      <c r="AC1" s="82" t="s">
        <v>7</v>
      </c>
      <c r="AD1" s="82" t="s">
        <v>8</v>
      </c>
      <c r="AE1" s="82" t="s">
        <v>65</v>
      </c>
      <c r="AF1" s="82" t="s">
        <v>66</v>
      </c>
      <c r="AG1" s="82" t="s">
        <v>108</v>
      </c>
      <c r="AH1" s="82" t="s">
        <v>67</v>
      </c>
      <c r="AI1" s="82" t="s">
        <v>68</v>
      </c>
      <c r="AJ1" s="82" t="s">
        <v>109</v>
      </c>
      <c r="AK1" s="82" t="s">
        <v>69</v>
      </c>
      <c r="AL1" s="82" t="s">
        <v>70</v>
      </c>
      <c r="AM1" s="82" t="s">
        <v>110</v>
      </c>
      <c r="AN1" s="82" t="s">
        <v>71</v>
      </c>
      <c r="AO1" s="82" t="s">
        <v>72</v>
      </c>
      <c r="AP1" s="82" t="s">
        <v>111</v>
      </c>
    </row>
    <row r="2" spans="1:42" ht="25.5" x14ac:dyDescent="0.2">
      <c r="A2" s="127" t="str">
        <f>'general info'!D2</f>
        <v>Nebularmis auratus</v>
      </c>
      <c r="B2" s="128" t="str">
        <f>'general info'!D3</f>
        <v>MM.003</v>
      </c>
      <c r="C2" s="101" t="str">
        <f>males!B1</f>
        <v>1 (HOL)</v>
      </c>
      <c r="D2" s="102" t="str">
        <f>IF(males!B3&gt;0,males!B3,"")</f>
        <v/>
      </c>
      <c r="E2" s="107" t="str">
        <f>IF(males!B4&gt;0,males!B4,"")</f>
        <v/>
      </c>
      <c r="F2" s="107" t="str">
        <f>IF(males!B6&gt;0,males!B6,"")</f>
        <v/>
      </c>
      <c r="G2" s="107" t="str">
        <f>IF(males!B7&gt;0,males!B7,"")</f>
        <v/>
      </c>
      <c r="H2" s="107" t="str">
        <f>IF(males!B8&gt;0,males!B8,"")</f>
        <v/>
      </c>
      <c r="I2" s="107" t="str">
        <f>IF(males!B9&gt;0,males!B9,"")</f>
        <v/>
      </c>
      <c r="J2" s="107" t="str">
        <f>IF(males!B10&gt;0,males!B10,"")</f>
        <v/>
      </c>
      <c r="K2" s="108" t="str">
        <f>IF(males!B11&gt;0,males!B11,"")</f>
        <v/>
      </c>
      <c r="L2" s="109" t="str">
        <f>IF(males!B12&gt;0,males!B12,"")</f>
        <v/>
      </c>
      <c r="M2" s="110" t="str">
        <f>IF(males!B14&gt;0,males!B14,"")</f>
        <v/>
      </c>
      <c r="N2" s="107" t="str">
        <f>IF(males!B15&gt;0,males!B15,"")</f>
        <v/>
      </c>
      <c r="O2" s="107" t="str">
        <f>IF(males!B16&gt;0,males!B16,"")</f>
        <v/>
      </c>
      <c r="P2" s="107" t="str">
        <f>IF(males!B17&gt;0,males!B17,"")</f>
        <v/>
      </c>
      <c r="Q2" s="107" t="str">
        <f>IF(males!B18&gt;0,males!B18,"")</f>
        <v/>
      </c>
      <c r="R2" s="107" t="str">
        <f>IF(males!B19&gt;0,males!B19,"")</f>
        <v/>
      </c>
      <c r="S2" s="107" t="str">
        <f>IF(males!B20&gt;0,males!B20,"")</f>
        <v/>
      </c>
      <c r="T2" s="107" t="str">
        <f>IF(males!B21&gt;0,males!B21,"")</f>
        <v/>
      </c>
      <c r="U2" s="107" t="str">
        <f>IF(males!B22&gt;0,males!B22,"")</f>
        <v/>
      </c>
      <c r="V2" s="107" t="str">
        <f>IF(males!B23&gt;0,males!B23,"")</f>
        <v/>
      </c>
      <c r="W2" s="107" t="str">
        <f>IF(males!B24&gt;0,males!B24,"")</f>
        <v/>
      </c>
      <c r="X2" s="107" t="str">
        <f>IF(males!B25&gt;0,males!B25,"")</f>
        <v/>
      </c>
      <c r="Y2" s="107" t="str">
        <f>IF(males!B26&gt;0,males!B26,"")</f>
        <v/>
      </c>
      <c r="Z2" s="107" t="str">
        <f>IF(males!B27&gt;0,males!B27,"")</f>
        <v/>
      </c>
      <c r="AA2" s="107" t="str">
        <f>IF(males!B28&gt;0,males!B28,"")</f>
        <v/>
      </c>
      <c r="AB2" s="107" t="str">
        <f>IF(males!B29&gt;0,males!B29,"")</f>
        <v/>
      </c>
      <c r="AC2" s="107" t="str">
        <f>IF(males!B30&gt;0,males!B30,"")</f>
        <v/>
      </c>
      <c r="AD2" s="107" t="str">
        <f>IF(males!B31&gt;0,males!B31,"")</f>
        <v/>
      </c>
      <c r="AE2" s="107" t="str">
        <f>IF(males!B33&gt;0,males!B33,"")</f>
        <v/>
      </c>
      <c r="AF2" s="107" t="str">
        <f>IF(males!B34&gt;0,males!B34,"")</f>
        <v/>
      </c>
      <c r="AG2" s="108" t="str">
        <f>IF(males!B35&gt;0,males!B35,"")</f>
        <v/>
      </c>
      <c r="AH2" s="107" t="str">
        <f>IF(males!B37&gt;0,males!B37,"")</f>
        <v/>
      </c>
      <c r="AI2" s="107" t="str">
        <f>IF(males!B38&gt;0,males!B38,"")</f>
        <v/>
      </c>
      <c r="AJ2" s="108" t="str">
        <f>IF(males!B39&gt;0,males!B39,"")</f>
        <v/>
      </c>
      <c r="AK2" s="107" t="str">
        <f>IF(males!B41&gt;0,males!B41,"")</f>
        <v/>
      </c>
      <c r="AL2" s="111" t="str">
        <f>IF(males!B42&gt;0,males!B42,"")</f>
        <v/>
      </c>
      <c r="AM2" s="112" t="str">
        <f>IF(males!B43&gt;0,males!B43,"")</f>
        <v/>
      </c>
      <c r="AN2" s="111" t="str">
        <f>IF(males!B45&gt;0,males!B45,"")</f>
        <v/>
      </c>
      <c r="AO2" s="111" t="str">
        <f>IF(males!B46&gt;0,males!B46,"")</f>
        <v/>
      </c>
      <c r="AP2" s="112" t="str">
        <f>IF(males!B47&gt;0,males!B47,"")</f>
        <v/>
      </c>
    </row>
    <row r="3" spans="1:42" ht="25.5" x14ac:dyDescent="0.2">
      <c r="A3" s="63" t="str">
        <f t="shared" ref="A3:B19" si="0">A$2</f>
        <v>Nebularmis auratus</v>
      </c>
      <c r="B3" s="79" t="str">
        <f>B$2</f>
        <v>MM.003</v>
      </c>
      <c r="C3" s="101">
        <f>males!D1</f>
        <v>2</v>
      </c>
      <c r="D3" s="102" t="str">
        <f>IF(males!D3&gt;0,males!D3,"")</f>
        <v/>
      </c>
      <c r="E3" s="113" t="str">
        <f>IF(males!D4&gt;0,males!D4,"")</f>
        <v/>
      </c>
      <c r="F3" s="113" t="str">
        <f>IF(males!D6&gt;0,males!D6,"")</f>
        <v/>
      </c>
      <c r="G3" s="113" t="str">
        <f>IF(males!D7&gt;0,males!D7,"")</f>
        <v/>
      </c>
      <c r="H3" s="113" t="str">
        <f>IF(males!D8&gt;0,males!D8,"")</f>
        <v/>
      </c>
      <c r="I3" s="113" t="str">
        <f>IF(males!D9&gt;0,males!D9,"")</f>
        <v/>
      </c>
      <c r="J3" s="113" t="str">
        <f>IF(males!D10&gt;0,males!D10,"")</f>
        <v/>
      </c>
      <c r="K3" s="112" t="str">
        <f>IF(males!D11&gt;0,males!D11,"")</f>
        <v/>
      </c>
      <c r="L3" s="114" t="str">
        <f>IF(males!D12&gt;0,males!D12,"")</f>
        <v/>
      </c>
      <c r="M3" s="115" t="str">
        <f>IF(males!D14&gt;0,males!D14,"")</f>
        <v/>
      </c>
      <c r="N3" s="113" t="str">
        <f>IF(males!D15&gt;0,males!D15,"")</f>
        <v/>
      </c>
      <c r="O3" s="113" t="str">
        <f>IF(males!D16&gt;0,males!D16,"")</f>
        <v/>
      </c>
      <c r="P3" s="113" t="str">
        <f>IF(males!D17&gt;0,males!D17,"")</f>
        <v/>
      </c>
      <c r="Q3" s="113" t="str">
        <f>IF(males!D18&gt;0,males!D18,"")</f>
        <v/>
      </c>
      <c r="R3" s="113" t="str">
        <f>IF(males!D19&gt;0,males!D19,"")</f>
        <v/>
      </c>
      <c r="S3" s="113" t="str">
        <f>IF(males!D20&gt;0,males!D20,"")</f>
        <v/>
      </c>
      <c r="T3" s="113" t="str">
        <f>IF(males!D21&gt;0,males!D21,"")</f>
        <v/>
      </c>
      <c r="U3" s="113" t="str">
        <f>IF(males!D22&gt;0,males!D22,"")</f>
        <v/>
      </c>
      <c r="V3" s="113" t="str">
        <f>IF(males!D23&gt;0,males!D23,"")</f>
        <v/>
      </c>
      <c r="W3" s="113" t="str">
        <f>IF(males!D24&gt;0,males!D24,"")</f>
        <v/>
      </c>
      <c r="X3" s="113" t="str">
        <f>IF(males!D25&gt;0,males!D25,"")</f>
        <v/>
      </c>
      <c r="Y3" s="113" t="str">
        <f>IF(males!D26&gt;0,males!D26,"")</f>
        <v/>
      </c>
      <c r="Z3" s="113" t="str">
        <f>IF(males!D27&gt;0,males!D27,"")</f>
        <v/>
      </c>
      <c r="AA3" s="113" t="str">
        <f>IF(males!D28&gt;0,males!D28,"")</f>
        <v/>
      </c>
      <c r="AB3" s="113" t="str">
        <f>IF(males!D29&gt;0,males!D29,"")</f>
        <v/>
      </c>
      <c r="AC3" s="113" t="str">
        <f>IF(males!D30&gt;0,males!D30,"")</f>
        <v/>
      </c>
      <c r="AD3" s="113" t="str">
        <f>IF(males!D31&gt;0,males!D31,"")</f>
        <v/>
      </c>
      <c r="AE3" s="113" t="str">
        <f>IF(males!D33&gt;0,males!D33,"")</f>
        <v/>
      </c>
      <c r="AF3" s="113" t="str">
        <f>IF(males!D34&gt;0,males!D34,"")</f>
        <v/>
      </c>
      <c r="AG3" s="112" t="str">
        <f>IF(males!D35&gt;0,males!D35,"")</f>
        <v/>
      </c>
      <c r="AH3" s="113" t="str">
        <f>IF(males!D37&gt;0,males!D37,"")</f>
        <v/>
      </c>
      <c r="AI3" s="113" t="str">
        <f>IF(males!D38&gt;0,males!D38,"")</f>
        <v/>
      </c>
      <c r="AJ3" s="112" t="str">
        <f>IF(males!D39&gt;0,males!D39,"")</f>
        <v/>
      </c>
      <c r="AK3" s="113" t="str">
        <f>IF(males!D41&gt;0,males!D41,"")</f>
        <v/>
      </c>
      <c r="AL3" s="111" t="str">
        <f>IF(males!D42&gt;0,males!D42,"")</f>
        <v/>
      </c>
      <c r="AM3" s="112" t="str">
        <f>IF(males!D43&gt;0,males!D43,"")</f>
        <v/>
      </c>
      <c r="AN3" s="111" t="str">
        <f>IF(males!D45&gt;0,males!D45,"")</f>
        <v/>
      </c>
      <c r="AO3" s="111" t="str">
        <f>IF(males!D46&gt;0,males!D46,"")</f>
        <v/>
      </c>
      <c r="AP3" s="112" t="str">
        <f>IF(males!D47&gt;0,males!D47,"")</f>
        <v/>
      </c>
    </row>
    <row r="4" spans="1:42" ht="25.5" x14ac:dyDescent="0.2">
      <c r="A4" s="63" t="str">
        <f t="shared" si="0"/>
        <v>Nebularmis auratus</v>
      </c>
      <c r="B4" s="79" t="str">
        <f t="shared" si="0"/>
        <v>MM.003</v>
      </c>
      <c r="C4" s="101">
        <f>males!F1</f>
        <v>3</v>
      </c>
      <c r="D4" s="102" t="str">
        <f>IF(males!F3&gt;0,males!F3,"")</f>
        <v/>
      </c>
      <c r="E4" s="113" t="str">
        <f>IF(males!F4&gt;0,males!F4,"")</f>
        <v/>
      </c>
      <c r="F4" s="113" t="str">
        <f>IF(males!F6&gt;0,males!F6,"")</f>
        <v/>
      </c>
      <c r="G4" s="113" t="str">
        <f>IF(males!F7&gt;0,males!F7,"")</f>
        <v/>
      </c>
      <c r="H4" s="113" t="str">
        <f>IF(males!F8&gt;0,males!F8,"")</f>
        <v/>
      </c>
      <c r="I4" s="113" t="str">
        <f>IF(males!F9&gt;0,males!F9,"")</f>
        <v/>
      </c>
      <c r="J4" s="113" t="str">
        <f>IF(males!F10&gt;0,males!F10,"")</f>
        <v/>
      </c>
      <c r="K4" s="112" t="str">
        <f>IF(males!F11&gt;0,males!F11,"")</f>
        <v/>
      </c>
      <c r="L4" s="114" t="str">
        <f>IF(males!F12&gt;0,males!F12,"")</f>
        <v/>
      </c>
      <c r="M4" s="115" t="str">
        <f>IF(males!F14&gt;0,males!F14,"")</f>
        <v/>
      </c>
      <c r="N4" s="113" t="str">
        <f>IF(males!F15&gt;0,males!F15,"")</f>
        <v/>
      </c>
      <c r="O4" s="113" t="str">
        <f>IF(males!F16&gt;0,males!F16,"")</f>
        <v/>
      </c>
      <c r="P4" s="113" t="str">
        <f>IF(males!F17&gt;0,males!F17,"")</f>
        <v/>
      </c>
      <c r="Q4" s="113" t="str">
        <f>IF(males!F18&gt;0,males!F18,"")</f>
        <v/>
      </c>
      <c r="R4" s="113" t="str">
        <f>IF(males!F19&gt;0,males!F19,"")</f>
        <v/>
      </c>
      <c r="S4" s="113" t="str">
        <f>IF(males!F20&gt;0,males!F20,"")</f>
        <v/>
      </c>
      <c r="T4" s="113" t="str">
        <f>IF(males!F21&gt;0,males!F21,"")</f>
        <v/>
      </c>
      <c r="U4" s="113" t="str">
        <f>IF(males!F22&gt;0,males!F22,"")</f>
        <v/>
      </c>
      <c r="V4" s="113" t="str">
        <f>IF(males!F23&gt;0,males!F23,"")</f>
        <v/>
      </c>
      <c r="W4" s="113" t="str">
        <f>IF(males!F24&gt;0,males!F24,"")</f>
        <v/>
      </c>
      <c r="X4" s="113" t="str">
        <f>IF(males!F25&gt;0,males!F25,"")</f>
        <v/>
      </c>
      <c r="Y4" s="113" t="str">
        <f>IF(males!F26&gt;0,males!F26,"")</f>
        <v/>
      </c>
      <c r="Z4" s="113" t="str">
        <f>IF(males!F27&gt;0,males!F27,"")</f>
        <v/>
      </c>
      <c r="AA4" s="113" t="str">
        <f>IF(males!F28&gt;0,males!F28,"")</f>
        <v/>
      </c>
      <c r="AB4" s="113" t="str">
        <f>IF(males!F29&gt;0,males!F29,"")</f>
        <v/>
      </c>
      <c r="AC4" s="113" t="str">
        <f>IF(males!F30&gt;0,males!F30,"")</f>
        <v/>
      </c>
      <c r="AD4" s="113" t="str">
        <f>IF(males!F31&gt;0,males!F31,"")</f>
        <v/>
      </c>
      <c r="AE4" s="113" t="str">
        <f>IF(males!F33&gt;0,males!F33,"")</f>
        <v/>
      </c>
      <c r="AF4" s="113" t="str">
        <f>IF(males!F34&gt;0,males!F34,"")</f>
        <v/>
      </c>
      <c r="AG4" s="112" t="str">
        <f>IF(males!F35&gt;0,males!F35,"")</f>
        <v/>
      </c>
      <c r="AH4" s="113" t="str">
        <f>IF(males!F37&gt;0,males!F37,"")</f>
        <v/>
      </c>
      <c r="AI4" s="113" t="str">
        <f>IF(males!F38&gt;0,males!F38,"")</f>
        <v/>
      </c>
      <c r="AJ4" s="112" t="str">
        <f>IF(males!F39&gt;0,males!F39,"")</f>
        <v/>
      </c>
      <c r="AK4" s="113" t="str">
        <f>IF(males!F41&gt;0,males!F41,"")</f>
        <v/>
      </c>
      <c r="AL4" s="111" t="str">
        <f>IF(males!F42&gt;0,males!F42,"")</f>
        <v/>
      </c>
      <c r="AM4" s="112" t="str">
        <f>IF(males!F43&gt;0,males!F43,"")</f>
        <v/>
      </c>
      <c r="AN4" s="111" t="str">
        <f>IF(males!F45&gt;0,males!F45,"")</f>
        <v/>
      </c>
      <c r="AO4" s="111" t="str">
        <f>IF(males!F46&gt;0,males!F46,"")</f>
        <v/>
      </c>
      <c r="AP4" s="112" t="str">
        <f>IF(males!F47&gt;0,males!F47,"")</f>
        <v/>
      </c>
    </row>
    <row r="5" spans="1:42" ht="25.5" x14ac:dyDescent="0.2">
      <c r="A5" s="63" t="str">
        <f t="shared" si="0"/>
        <v>Nebularmis auratus</v>
      </c>
      <c r="B5" s="79" t="str">
        <f t="shared" si="0"/>
        <v>MM.003</v>
      </c>
      <c r="C5" s="101">
        <f>males!H1</f>
        <v>4</v>
      </c>
      <c r="D5" s="102" t="str">
        <f>IF(males!H3&gt;0,males!H3,"")</f>
        <v/>
      </c>
      <c r="E5" s="113" t="str">
        <f>IF(males!H4&gt;0,males!H4,"")</f>
        <v/>
      </c>
      <c r="F5" s="113" t="str">
        <f>IF(males!H6&gt;0,males!H6,"")</f>
        <v/>
      </c>
      <c r="G5" s="113" t="str">
        <f>IF(males!H7&gt;0,males!H7,"")</f>
        <v/>
      </c>
      <c r="H5" s="113" t="str">
        <f>IF(males!H8&gt;0,males!H8,"")</f>
        <v/>
      </c>
      <c r="I5" s="113" t="str">
        <f>IF(males!H9&gt;0,males!H9,"")</f>
        <v/>
      </c>
      <c r="J5" s="113" t="str">
        <f>IF(males!H10&gt;0,males!H10,"")</f>
        <v/>
      </c>
      <c r="K5" s="112" t="str">
        <f>IF(males!H11&gt;0,males!H11,"")</f>
        <v/>
      </c>
      <c r="L5" s="114" t="str">
        <f>IF(males!H12&gt;0,males!H12,"")</f>
        <v/>
      </c>
      <c r="M5" s="115" t="str">
        <f>IF(males!H14&gt;0,males!H14,"")</f>
        <v/>
      </c>
      <c r="N5" s="113" t="str">
        <f>IF(males!H15&gt;0,males!H15,"")</f>
        <v/>
      </c>
      <c r="O5" s="113" t="str">
        <f>IF(males!H16&gt;0,males!H16,"")</f>
        <v/>
      </c>
      <c r="P5" s="113" t="str">
        <f>IF(males!H17&gt;0,males!H17,"")</f>
        <v/>
      </c>
      <c r="Q5" s="113" t="str">
        <f>IF(males!H18&gt;0,males!H18,"")</f>
        <v/>
      </c>
      <c r="R5" s="113" t="str">
        <f>IF(males!H19&gt;0,males!H19,"")</f>
        <v/>
      </c>
      <c r="S5" s="113" t="str">
        <f>IF(males!H20&gt;0,males!H20,"")</f>
        <v/>
      </c>
      <c r="T5" s="113" t="str">
        <f>IF(males!H21&gt;0,males!H21,"")</f>
        <v/>
      </c>
      <c r="U5" s="113" t="str">
        <f>IF(males!H22&gt;0,males!H22,"")</f>
        <v/>
      </c>
      <c r="V5" s="113" t="str">
        <f>IF(males!H23&gt;0,males!H23,"")</f>
        <v/>
      </c>
      <c r="W5" s="113" t="str">
        <f>IF(males!H24&gt;0,males!H24,"")</f>
        <v/>
      </c>
      <c r="X5" s="113" t="str">
        <f>IF(males!H25&gt;0,males!H25,"")</f>
        <v/>
      </c>
      <c r="Y5" s="113" t="str">
        <f>IF(males!H26&gt;0,males!H26,"")</f>
        <v/>
      </c>
      <c r="Z5" s="113" t="str">
        <f>IF(males!H27&gt;0,males!H27,"")</f>
        <v/>
      </c>
      <c r="AA5" s="113" t="str">
        <f>IF(males!H28&gt;0,males!H28,"")</f>
        <v/>
      </c>
      <c r="AB5" s="113" t="str">
        <f>IF(males!H29&gt;0,males!H29,"")</f>
        <v/>
      </c>
      <c r="AC5" s="113" t="str">
        <f>IF(males!H30&gt;0,males!H30,"")</f>
        <v/>
      </c>
      <c r="AD5" s="113" t="str">
        <f>IF(males!H31&gt;0,males!H31,"")</f>
        <v/>
      </c>
      <c r="AE5" s="113" t="str">
        <f>IF(males!H33&gt;0,males!H33,"")</f>
        <v/>
      </c>
      <c r="AF5" s="113" t="str">
        <f>IF(males!H34&gt;0,males!H34,"")</f>
        <v/>
      </c>
      <c r="AG5" s="112" t="str">
        <f>IF(males!H35&gt;0,males!H35,"")</f>
        <v/>
      </c>
      <c r="AH5" s="113" t="str">
        <f>IF(males!H37&gt;0,males!H37,"")</f>
        <v/>
      </c>
      <c r="AI5" s="113" t="str">
        <f>IF(males!H38&gt;0,males!H38,"")</f>
        <v/>
      </c>
      <c r="AJ5" s="112" t="str">
        <f>IF(males!H39&gt;0,males!H39,"")</f>
        <v/>
      </c>
      <c r="AK5" s="113" t="str">
        <f>IF(males!H41&gt;0,males!H41,"")</f>
        <v/>
      </c>
      <c r="AL5" s="111" t="str">
        <f>IF(males!H42&gt;0,males!H42,"")</f>
        <v/>
      </c>
      <c r="AM5" s="112" t="str">
        <f>IF(males!H43&gt;0,males!H43,"")</f>
        <v/>
      </c>
      <c r="AN5" s="111" t="str">
        <f>IF(males!H45&gt;0,males!H45,"")</f>
        <v/>
      </c>
      <c r="AO5" s="111" t="str">
        <f>IF(males!H46&gt;0,males!H46,"")</f>
        <v/>
      </c>
      <c r="AP5" s="112" t="str">
        <f>IF(males!H47&gt;0,males!H47,"")</f>
        <v/>
      </c>
    </row>
    <row r="6" spans="1:42" ht="25.5" x14ac:dyDescent="0.2">
      <c r="A6" s="63" t="str">
        <f t="shared" si="0"/>
        <v>Nebularmis auratus</v>
      </c>
      <c r="B6" s="79" t="str">
        <f t="shared" si="0"/>
        <v>MM.003</v>
      </c>
      <c r="C6" s="101">
        <f>males!J1</f>
        <v>5</v>
      </c>
      <c r="D6" s="102" t="str">
        <f>IF(males!J3&gt;0,males!J3,"")</f>
        <v/>
      </c>
      <c r="E6" s="113" t="str">
        <f>IF(males!J4&gt;0,males!J4,"")</f>
        <v/>
      </c>
      <c r="F6" s="113" t="str">
        <f>IF(males!J6&gt;0,males!J6,"")</f>
        <v/>
      </c>
      <c r="G6" s="113" t="str">
        <f>IF(males!J7&gt;0,males!J7,"")</f>
        <v/>
      </c>
      <c r="H6" s="113" t="str">
        <f>IF(males!J8&gt;0,males!J8,"")</f>
        <v/>
      </c>
      <c r="I6" s="113" t="str">
        <f>IF(males!J9&gt;0,males!J9,"")</f>
        <v/>
      </c>
      <c r="J6" s="113" t="str">
        <f>IF(males!J10&gt;0,males!J10,"")</f>
        <v/>
      </c>
      <c r="K6" s="112" t="str">
        <f>IF(males!J11&gt;0,males!J11,"")</f>
        <v/>
      </c>
      <c r="L6" s="114" t="str">
        <f>IF(males!J12&gt;0,males!J12,"")</f>
        <v/>
      </c>
      <c r="M6" s="115" t="str">
        <f>IF(males!J14&gt;0,males!J14,"")</f>
        <v/>
      </c>
      <c r="N6" s="113" t="str">
        <f>IF(males!J15&gt;0,males!J15,"")</f>
        <v/>
      </c>
      <c r="O6" s="113" t="str">
        <f>IF(males!J16&gt;0,males!J16,"")</f>
        <v/>
      </c>
      <c r="P6" s="113" t="str">
        <f>IF(males!J17&gt;0,males!J17,"")</f>
        <v/>
      </c>
      <c r="Q6" s="113" t="str">
        <f>IF(males!J18&gt;0,males!J18,"")</f>
        <v/>
      </c>
      <c r="R6" s="113" t="str">
        <f>IF(males!J19&gt;0,males!J19,"")</f>
        <v/>
      </c>
      <c r="S6" s="113" t="str">
        <f>IF(males!J20&gt;0,males!J20,"")</f>
        <v/>
      </c>
      <c r="T6" s="113" t="str">
        <f>IF(males!J21&gt;0,males!J21,"")</f>
        <v/>
      </c>
      <c r="U6" s="113" t="str">
        <f>IF(males!J22&gt;0,males!J22,"")</f>
        <v/>
      </c>
      <c r="V6" s="113" t="str">
        <f>IF(males!J23&gt;0,males!J23,"")</f>
        <v/>
      </c>
      <c r="W6" s="113" t="str">
        <f>IF(males!J24&gt;0,males!J24,"")</f>
        <v/>
      </c>
      <c r="X6" s="113" t="str">
        <f>IF(males!J25&gt;0,males!J25,"")</f>
        <v/>
      </c>
      <c r="Y6" s="113" t="str">
        <f>IF(males!J26&gt;0,males!J26,"")</f>
        <v/>
      </c>
      <c r="Z6" s="113" t="str">
        <f>IF(males!J27&gt;0,males!J27,"")</f>
        <v/>
      </c>
      <c r="AA6" s="113" t="str">
        <f>IF(males!J28&gt;0,males!J28,"")</f>
        <v/>
      </c>
      <c r="AB6" s="113" t="str">
        <f>IF(males!J29&gt;0,males!J29,"")</f>
        <v/>
      </c>
      <c r="AC6" s="113" t="str">
        <f>IF(males!J30&gt;0,males!J30,"")</f>
        <v/>
      </c>
      <c r="AD6" s="113" t="str">
        <f>IF(males!J31&gt;0,males!J31,"")</f>
        <v/>
      </c>
      <c r="AE6" s="113" t="str">
        <f>IF(males!J33&gt;0,males!J33,"")</f>
        <v/>
      </c>
      <c r="AF6" s="113" t="str">
        <f>IF(males!J34&gt;0,males!J34,"")</f>
        <v/>
      </c>
      <c r="AG6" s="112" t="str">
        <f>IF(males!J35&gt;0,males!J35,"")</f>
        <v/>
      </c>
      <c r="AH6" s="113" t="str">
        <f>IF(males!J37&gt;0,males!J37,"")</f>
        <v/>
      </c>
      <c r="AI6" s="113" t="str">
        <f>IF(males!J38&gt;0,males!J38,"")</f>
        <v/>
      </c>
      <c r="AJ6" s="112" t="str">
        <f>IF(males!J39&gt;0,males!J39,"")</f>
        <v/>
      </c>
      <c r="AK6" s="113" t="str">
        <f>IF(males!J41&gt;0,males!J41,"")</f>
        <v/>
      </c>
      <c r="AL6" s="111" t="str">
        <f>IF(males!J42&gt;0,males!J42,"")</f>
        <v/>
      </c>
      <c r="AM6" s="112" t="str">
        <f>IF(males!J43&gt;0,males!J43,"")</f>
        <v/>
      </c>
      <c r="AN6" s="111" t="str">
        <f>IF(males!J45&gt;0,males!J45,"")</f>
        <v/>
      </c>
      <c r="AO6" s="111" t="str">
        <f>IF(males!J46&gt;0,males!J46,"")</f>
        <v/>
      </c>
      <c r="AP6" s="112" t="str">
        <f>IF(males!J47&gt;0,males!J47,"")</f>
        <v/>
      </c>
    </row>
    <row r="7" spans="1:42" ht="25.5" x14ac:dyDescent="0.2">
      <c r="A7" s="63" t="str">
        <f t="shared" si="0"/>
        <v>Nebularmis auratus</v>
      </c>
      <c r="B7" s="79" t="str">
        <f t="shared" si="0"/>
        <v>MM.003</v>
      </c>
      <c r="C7" s="101">
        <f>males!L1</f>
        <v>6</v>
      </c>
      <c r="D7" s="102" t="str">
        <f>IF(males!L3&gt;0,males!L3,"")</f>
        <v/>
      </c>
      <c r="E7" s="113" t="str">
        <f>IF(males!L4&gt;0,males!L4,"")</f>
        <v/>
      </c>
      <c r="F7" s="113" t="str">
        <f>IF(males!L6&gt;0,males!L6,"")</f>
        <v/>
      </c>
      <c r="G7" s="113" t="str">
        <f>IF(males!L7&gt;0,males!L7,"")</f>
        <v/>
      </c>
      <c r="H7" s="113" t="str">
        <f>IF(males!L8&gt;0,males!L8,"")</f>
        <v/>
      </c>
      <c r="I7" s="113" t="str">
        <f>IF(males!L9&gt;0,males!L9,"")</f>
        <v/>
      </c>
      <c r="J7" s="113" t="str">
        <f>IF(males!L10&gt;0,males!L10,"")</f>
        <v/>
      </c>
      <c r="K7" s="112" t="str">
        <f>IF(males!L11&gt;0,males!L11,"")</f>
        <v/>
      </c>
      <c r="L7" s="114" t="str">
        <f>IF(males!L12&gt;0,males!L12,"")</f>
        <v/>
      </c>
      <c r="M7" s="115" t="str">
        <f>IF(males!L14&gt;0,males!L14,"")</f>
        <v/>
      </c>
      <c r="N7" s="113" t="str">
        <f>IF(males!L15&gt;0,males!L15,"")</f>
        <v/>
      </c>
      <c r="O7" s="113" t="str">
        <f>IF(males!L16&gt;0,males!L16,"")</f>
        <v/>
      </c>
      <c r="P7" s="113" t="str">
        <f>IF(males!L17&gt;0,males!L17,"")</f>
        <v/>
      </c>
      <c r="Q7" s="113" t="str">
        <f>IF(males!L18&gt;0,males!L18,"")</f>
        <v/>
      </c>
      <c r="R7" s="113" t="str">
        <f>IF(males!L19&gt;0,males!L19,"")</f>
        <v/>
      </c>
      <c r="S7" s="113" t="str">
        <f>IF(males!L20&gt;0,males!L20,"")</f>
        <v/>
      </c>
      <c r="T7" s="113" t="str">
        <f>IF(males!L21&gt;0,males!L21,"")</f>
        <v/>
      </c>
      <c r="U7" s="113" t="str">
        <f>IF(males!L22&gt;0,males!L22,"")</f>
        <v/>
      </c>
      <c r="V7" s="113" t="str">
        <f>IF(males!L23&gt;0,males!L23,"")</f>
        <v/>
      </c>
      <c r="W7" s="113" t="str">
        <f>IF(males!L24&gt;0,males!L24,"")</f>
        <v/>
      </c>
      <c r="X7" s="113" t="str">
        <f>IF(males!L25&gt;0,males!L25,"")</f>
        <v/>
      </c>
      <c r="Y7" s="113" t="str">
        <f>IF(males!L26&gt;0,males!L26,"")</f>
        <v/>
      </c>
      <c r="Z7" s="113" t="str">
        <f>IF(males!L27&gt;0,males!L27,"")</f>
        <v/>
      </c>
      <c r="AA7" s="113" t="str">
        <f>IF(males!L28&gt;0,males!L28,"")</f>
        <v/>
      </c>
      <c r="AB7" s="113" t="str">
        <f>IF(males!L29&gt;0,males!L29,"")</f>
        <v/>
      </c>
      <c r="AC7" s="113" t="str">
        <f>IF(males!L30&gt;0,males!L30,"")</f>
        <v/>
      </c>
      <c r="AD7" s="113" t="str">
        <f>IF(males!L31&gt;0,males!L31,"")</f>
        <v/>
      </c>
      <c r="AE7" s="113" t="str">
        <f>IF(males!L33&gt;0,males!L33,"")</f>
        <v/>
      </c>
      <c r="AF7" s="113" t="str">
        <f>IF(males!L34&gt;0,males!L34,"")</f>
        <v/>
      </c>
      <c r="AG7" s="112" t="str">
        <f>IF(males!L35&gt;0,males!L35,"")</f>
        <v/>
      </c>
      <c r="AH7" s="113" t="str">
        <f>IF(males!L37&gt;0,males!L37,"")</f>
        <v/>
      </c>
      <c r="AI7" s="113" t="str">
        <f>IF(males!L38&gt;0,males!L38,"")</f>
        <v/>
      </c>
      <c r="AJ7" s="112" t="str">
        <f>IF(males!L39&gt;0,males!L39,"")</f>
        <v/>
      </c>
      <c r="AK7" s="113" t="str">
        <f>IF(males!L41&gt;0,males!L41,"")</f>
        <v/>
      </c>
      <c r="AL7" s="111" t="str">
        <f>IF(males!L42&gt;0,males!L42,"")</f>
        <v/>
      </c>
      <c r="AM7" s="112" t="str">
        <f>IF(males!L43&gt;0,males!L43,"")</f>
        <v/>
      </c>
      <c r="AN7" s="111" t="str">
        <f>IF(males!L45&gt;0,males!L45,"")</f>
        <v/>
      </c>
      <c r="AO7" s="111" t="str">
        <f>IF(males!L46&gt;0,males!L46,"")</f>
        <v/>
      </c>
      <c r="AP7" s="112" t="str">
        <f>IF(males!L47&gt;0,males!L47,"")</f>
        <v/>
      </c>
    </row>
    <row r="8" spans="1:42" ht="25.5" x14ac:dyDescent="0.2">
      <c r="A8" s="63" t="str">
        <f t="shared" si="0"/>
        <v>Nebularmis auratus</v>
      </c>
      <c r="B8" s="79" t="str">
        <f t="shared" si="0"/>
        <v>MM.003</v>
      </c>
      <c r="C8" s="101">
        <f>males!N1</f>
        <v>7</v>
      </c>
      <c r="D8" s="102" t="str">
        <f>IF(males!N3&gt;0,males!N3,"")</f>
        <v/>
      </c>
      <c r="E8" s="113" t="str">
        <f>IF(males!N4&gt;0,males!N4,"")</f>
        <v/>
      </c>
      <c r="F8" s="113" t="str">
        <f>IF(males!N6&gt;0,males!N6,"")</f>
        <v/>
      </c>
      <c r="G8" s="113" t="str">
        <f>IF(males!N7&gt;0,males!N7,"")</f>
        <v/>
      </c>
      <c r="H8" s="113" t="str">
        <f>IF(males!N8&gt;0,males!N8,"")</f>
        <v/>
      </c>
      <c r="I8" s="113" t="str">
        <f>IF(males!N9&gt;0,males!N9,"")</f>
        <v/>
      </c>
      <c r="J8" s="113" t="str">
        <f>IF(males!N10&gt;0,males!N10,"")</f>
        <v/>
      </c>
      <c r="K8" s="112" t="str">
        <f>IF(males!N11&gt;0,males!N11,"")</f>
        <v/>
      </c>
      <c r="L8" s="114" t="str">
        <f>IF(males!N12&gt;0,males!N12,"")</f>
        <v/>
      </c>
      <c r="M8" s="115" t="str">
        <f>IF(males!N14&gt;0,males!N14,"")</f>
        <v/>
      </c>
      <c r="N8" s="113" t="str">
        <f>IF(males!N15&gt;0,males!N15,"")</f>
        <v/>
      </c>
      <c r="O8" s="113" t="str">
        <f>IF(males!N16&gt;0,males!N16,"")</f>
        <v/>
      </c>
      <c r="P8" s="113" t="str">
        <f>IF(males!N17&gt;0,males!N17,"")</f>
        <v/>
      </c>
      <c r="Q8" s="113" t="str">
        <f>IF(males!N18&gt;0,males!N18,"")</f>
        <v/>
      </c>
      <c r="R8" s="113" t="str">
        <f>IF(males!N19&gt;0,males!N19,"")</f>
        <v/>
      </c>
      <c r="S8" s="113" t="str">
        <f>IF(males!N20&gt;0,males!N20,"")</f>
        <v/>
      </c>
      <c r="T8" s="113" t="str">
        <f>IF(males!N21&gt;0,males!N21,"")</f>
        <v/>
      </c>
      <c r="U8" s="113" t="str">
        <f>IF(males!N22&gt;0,males!N22,"")</f>
        <v/>
      </c>
      <c r="V8" s="113" t="str">
        <f>IF(males!N23&gt;0,males!N23,"")</f>
        <v/>
      </c>
      <c r="W8" s="113" t="str">
        <f>IF(males!N24&gt;0,males!N24,"")</f>
        <v/>
      </c>
      <c r="X8" s="113" t="str">
        <f>IF(males!N25&gt;0,males!N25,"")</f>
        <v/>
      </c>
      <c r="Y8" s="113" t="str">
        <f>IF(males!N26&gt;0,males!N26,"")</f>
        <v/>
      </c>
      <c r="Z8" s="113" t="str">
        <f>IF(males!N27&gt;0,males!N27,"")</f>
        <v/>
      </c>
      <c r="AA8" s="113" t="str">
        <f>IF(males!N28&gt;0,males!N28,"")</f>
        <v/>
      </c>
      <c r="AB8" s="113" t="str">
        <f>IF(males!N29&gt;0,males!N29,"")</f>
        <v/>
      </c>
      <c r="AC8" s="113" t="str">
        <f>IF(males!N30&gt;0,males!N30,"")</f>
        <v/>
      </c>
      <c r="AD8" s="113" t="str">
        <f>IF(males!N31&gt;0,males!N31,"")</f>
        <v/>
      </c>
      <c r="AE8" s="113" t="str">
        <f>IF(males!N33&gt;0,males!N33,"")</f>
        <v/>
      </c>
      <c r="AF8" s="113" t="str">
        <f>IF(males!N34&gt;0,males!N34,"")</f>
        <v/>
      </c>
      <c r="AG8" s="112" t="str">
        <f>IF(males!N35&gt;0,males!N35,"")</f>
        <v/>
      </c>
      <c r="AH8" s="113" t="str">
        <f>IF(males!N37&gt;0,males!N37,"")</f>
        <v/>
      </c>
      <c r="AI8" s="113" t="str">
        <f>IF(males!N38&gt;0,males!N38,"")</f>
        <v/>
      </c>
      <c r="AJ8" s="112" t="str">
        <f>IF(males!N39&gt;0,males!N39,"")</f>
        <v/>
      </c>
      <c r="AK8" s="113" t="str">
        <f>IF(males!N41&gt;0,males!N41,"")</f>
        <v/>
      </c>
      <c r="AL8" s="111" t="str">
        <f>IF(males!N42&gt;0,males!N42,"")</f>
        <v/>
      </c>
      <c r="AM8" s="112" t="str">
        <f>IF(males!N43&gt;0,males!N43,"")</f>
        <v/>
      </c>
      <c r="AN8" s="111" t="str">
        <f>IF(males!N45&gt;0,males!N45,"")</f>
        <v/>
      </c>
      <c r="AO8" s="111" t="str">
        <f>IF(males!N46&gt;0,males!N46,"")</f>
        <v/>
      </c>
      <c r="AP8" s="112" t="str">
        <f>IF(males!N47&gt;0,males!N47,"")</f>
        <v/>
      </c>
    </row>
    <row r="9" spans="1:42" ht="25.5" x14ac:dyDescent="0.2">
      <c r="A9" s="63" t="str">
        <f t="shared" si="0"/>
        <v>Nebularmis auratus</v>
      </c>
      <c r="B9" s="79" t="str">
        <f t="shared" si="0"/>
        <v>MM.003</v>
      </c>
      <c r="C9" s="101">
        <f>males!P1</f>
        <v>8</v>
      </c>
      <c r="D9" s="102" t="str">
        <f>IF(males!P3&gt;0,males!P3,"")</f>
        <v/>
      </c>
      <c r="E9" s="113" t="str">
        <f>IF(males!P4&gt;0,males!P4,"")</f>
        <v/>
      </c>
      <c r="F9" s="113" t="str">
        <f>IF(males!P6&gt;0,males!P6,"")</f>
        <v/>
      </c>
      <c r="G9" s="113" t="str">
        <f>IF(males!P7&gt;0,males!P7,"")</f>
        <v/>
      </c>
      <c r="H9" s="113" t="str">
        <f>IF(males!P8&gt;0,males!P8,"")</f>
        <v/>
      </c>
      <c r="I9" s="113" t="str">
        <f>IF(males!P9&gt;0,males!P9,"")</f>
        <v/>
      </c>
      <c r="J9" s="113" t="str">
        <f>IF(males!P10&gt;0,males!P10,"")</f>
        <v/>
      </c>
      <c r="K9" s="112" t="str">
        <f>IF(males!P11&gt;0,males!P11,"")</f>
        <v/>
      </c>
      <c r="L9" s="114" t="str">
        <f>IF(males!P12&gt;0,males!P12,"")</f>
        <v/>
      </c>
      <c r="M9" s="115" t="str">
        <f>IF(males!P14&gt;0,males!P14,"")</f>
        <v/>
      </c>
      <c r="N9" s="113" t="str">
        <f>IF(males!P15&gt;0,males!P15,"")</f>
        <v/>
      </c>
      <c r="O9" s="113" t="str">
        <f>IF(males!P16&gt;0,males!P16,"")</f>
        <v/>
      </c>
      <c r="P9" s="113" t="str">
        <f>IF(males!P17&gt;0,males!P17,"")</f>
        <v/>
      </c>
      <c r="Q9" s="113" t="str">
        <f>IF(males!P18&gt;0,males!P18,"")</f>
        <v/>
      </c>
      <c r="R9" s="113" t="str">
        <f>IF(males!P19&gt;0,males!P19,"")</f>
        <v/>
      </c>
      <c r="S9" s="113" t="str">
        <f>IF(males!P20&gt;0,males!P20,"")</f>
        <v/>
      </c>
      <c r="T9" s="113" t="str">
        <f>IF(males!P21&gt;0,males!P21,"")</f>
        <v/>
      </c>
      <c r="U9" s="113" t="str">
        <f>IF(males!P22&gt;0,males!P22,"")</f>
        <v/>
      </c>
      <c r="V9" s="113" t="str">
        <f>IF(males!P23&gt;0,males!P23,"")</f>
        <v/>
      </c>
      <c r="W9" s="113" t="str">
        <f>IF(males!P24&gt;0,males!P24,"")</f>
        <v/>
      </c>
      <c r="X9" s="113" t="str">
        <f>IF(males!P25&gt;0,males!P25,"")</f>
        <v/>
      </c>
      <c r="Y9" s="113" t="str">
        <f>IF(males!P26&gt;0,males!P26,"")</f>
        <v/>
      </c>
      <c r="Z9" s="113" t="str">
        <f>IF(males!P27&gt;0,males!P27,"")</f>
        <v/>
      </c>
      <c r="AA9" s="113" t="str">
        <f>IF(males!P28&gt;0,males!P28,"")</f>
        <v/>
      </c>
      <c r="AB9" s="113" t="str">
        <f>IF(males!P29&gt;0,males!P29,"")</f>
        <v/>
      </c>
      <c r="AC9" s="113" t="str">
        <f>IF(males!P30&gt;0,males!P30,"")</f>
        <v/>
      </c>
      <c r="AD9" s="113" t="str">
        <f>IF(males!P31&gt;0,males!P31,"")</f>
        <v/>
      </c>
      <c r="AE9" s="113" t="str">
        <f>IF(males!P33&gt;0,males!P33,"")</f>
        <v/>
      </c>
      <c r="AF9" s="113" t="str">
        <f>IF(males!P34&gt;0,males!P34,"")</f>
        <v/>
      </c>
      <c r="AG9" s="112" t="str">
        <f>IF(males!P35&gt;0,males!P35,"")</f>
        <v/>
      </c>
      <c r="AH9" s="113" t="str">
        <f>IF(males!P37&gt;0,males!P37,"")</f>
        <v/>
      </c>
      <c r="AI9" s="113" t="str">
        <f>IF(males!P38&gt;0,males!P38,"")</f>
        <v/>
      </c>
      <c r="AJ9" s="112" t="str">
        <f>IF(males!P39&gt;0,males!P39,"")</f>
        <v/>
      </c>
      <c r="AK9" s="113" t="str">
        <f>IF(males!P41&gt;0,males!P41,"")</f>
        <v/>
      </c>
      <c r="AL9" s="111" t="str">
        <f>IF(males!P42&gt;0,males!P42,"")</f>
        <v/>
      </c>
      <c r="AM9" s="112" t="str">
        <f>IF(males!P43&gt;0,males!P43,"")</f>
        <v/>
      </c>
      <c r="AN9" s="111" t="str">
        <f>IF(males!P45&gt;0,males!P45,"")</f>
        <v/>
      </c>
      <c r="AO9" s="111" t="str">
        <f>IF(males!P46&gt;0,males!P46,"")</f>
        <v/>
      </c>
      <c r="AP9" s="112" t="str">
        <f>IF(males!P47&gt;0,males!P47,"")</f>
        <v/>
      </c>
    </row>
    <row r="10" spans="1:42" ht="25.5" x14ac:dyDescent="0.2">
      <c r="A10" s="63" t="str">
        <f t="shared" si="0"/>
        <v>Nebularmis auratus</v>
      </c>
      <c r="B10" s="79" t="str">
        <f t="shared" si="0"/>
        <v>MM.003</v>
      </c>
      <c r="C10" s="101">
        <f>males!R1</f>
        <v>9</v>
      </c>
      <c r="D10" s="102" t="str">
        <f>IF(males!R3&gt;0,males!R3,"")</f>
        <v/>
      </c>
      <c r="E10" s="113" t="str">
        <f>IF(males!R4&gt;0,males!R4,"")</f>
        <v/>
      </c>
      <c r="F10" s="113" t="str">
        <f>IF(males!R6&gt;0,males!R6,"")</f>
        <v/>
      </c>
      <c r="G10" s="113" t="str">
        <f>IF(males!R7&gt;0,males!R7,"")</f>
        <v/>
      </c>
      <c r="H10" s="113" t="str">
        <f>IF(males!R8&gt;0,males!R8,"")</f>
        <v/>
      </c>
      <c r="I10" s="113" t="str">
        <f>IF(males!R9&gt;0,males!R9,"")</f>
        <v/>
      </c>
      <c r="J10" s="113" t="str">
        <f>IF(males!R10&gt;0,males!R10,"")</f>
        <v/>
      </c>
      <c r="K10" s="112" t="str">
        <f>IF(males!R11&gt;0,males!R11,"")</f>
        <v/>
      </c>
      <c r="L10" s="114" t="str">
        <f>IF(males!R12&gt;0,males!R12,"")</f>
        <v/>
      </c>
      <c r="M10" s="115" t="str">
        <f>IF(males!R14&gt;0,males!R14,"")</f>
        <v/>
      </c>
      <c r="N10" s="113" t="str">
        <f>IF(males!R15&gt;0,males!R15,"")</f>
        <v/>
      </c>
      <c r="O10" s="113" t="str">
        <f>IF(males!R16&gt;0,males!R16,"")</f>
        <v/>
      </c>
      <c r="P10" s="113" t="str">
        <f>IF(males!R17&gt;0,males!R17,"")</f>
        <v/>
      </c>
      <c r="Q10" s="113" t="str">
        <f>IF(males!R18&gt;0,males!R18,"")</f>
        <v/>
      </c>
      <c r="R10" s="113" t="str">
        <f>IF(males!R19&gt;0,males!R19,"")</f>
        <v/>
      </c>
      <c r="S10" s="113" t="str">
        <f>IF(males!R20&gt;0,males!R20,"")</f>
        <v/>
      </c>
      <c r="T10" s="113" t="str">
        <f>IF(males!R21&gt;0,males!R21,"")</f>
        <v/>
      </c>
      <c r="U10" s="113" t="str">
        <f>IF(males!R22&gt;0,males!R22,"")</f>
        <v/>
      </c>
      <c r="V10" s="113" t="str">
        <f>IF(males!R23&gt;0,males!R23,"")</f>
        <v/>
      </c>
      <c r="W10" s="113" t="str">
        <f>IF(males!R24&gt;0,males!R24,"")</f>
        <v/>
      </c>
      <c r="X10" s="113" t="str">
        <f>IF(males!R25&gt;0,males!R25,"")</f>
        <v/>
      </c>
      <c r="Y10" s="113" t="str">
        <f>IF(males!R26&gt;0,males!R26,"")</f>
        <v/>
      </c>
      <c r="Z10" s="113" t="str">
        <f>IF(males!R27&gt;0,males!R27,"")</f>
        <v/>
      </c>
      <c r="AA10" s="113" t="str">
        <f>IF(males!R28&gt;0,males!R28,"")</f>
        <v/>
      </c>
      <c r="AB10" s="113" t="str">
        <f>IF(males!R29&gt;0,males!R29,"")</f>
        <v/>
      </c>
      <c r="AC10" s="113" t="str">
        <f>IF(males!R30&gt;0,males!R30,"")</f>
        <v/>
      </c>
      <c r="AD10" s="113" t="str">
        <f>IF(males!R31&gt;0,males!R31,"")</f>
        <v/>
      </c>
      <c r="AE10" s="113" t="str">
        <f>IF(males!R33&gt;0,males!R33,"")</f>
        <v/>
      </c>
      <c r="AF10" s="113" t="str">
        <f>IF(males!R34&gt;0,males!R34,"")</f>
        <v/>
      </c>
      <c r="AG10" s="112" t="str">
        <f>IF(males!R35&gt;0,males!R35,"")</f>
        <v/>
      </c>
      <c r="AH10" s="113" t="str">
        <f>IF(males!R37&gt;0,males!R37,"")</f>
        <v/>
      </c>
      <c r="AI10" s="113" t="str">
        <f>IF(males!R38&gt;0,males!R38,"")</f>
        <v/>
      </c>
      <c r="AJ10" s="112" t="str">
        <f>IF(males!R39&gt;0,males!R39,"")</f>
        <v/>
      </c>
      <c r="AK10" s="113" t="str">
        <f>IF(males!R41&gt;0,males!R41,"")</f>
        <v/>
      </c>
      <c r="AL10" s="111" t="str">
        <f>IF(males!R42&gt;0,males!R42,"")</f>
        <v/>
      </c>
      <c r="AM10" s="112" t="str">
        <f>IF(males!R43&gt;0,males!R43,"")</f>
        <v/>
      </c>
      <c r="AN10" s="111" t="str">
        <f>IF(males!R45&gt;0,males!R45,"")</f>
        <v/>
      </c>
      <c r="AO10" s="111" t="str">
        <f>IF(males!R46&gt;0,males!R46,"")</f>
        <v/>
      </c>
      <c r="AP10" s="112" t="str">
        <f>IF(males!R47&gt;0,males!R47,"")</f>
        <v/>
      </c>
    </row>
    <row r="11" spans="1:42" ht="25.5" x14ac:dyDescent="0.2">
      <c r="A11" s="63" t="str">
        <f t="shared" si="0"/>
        <v>Nebularmis auratus</v>
      </c>
      <c r="B11" s="79" t="str">
        <f t="shared" si="0"/>
        <v>MM.003</v>
      </c>
      <c r="C11" s="101">
        <f>males!T1</f>
        <v>10</v>
      </c>
      <c r="D11" s="102" t="str">
        <f>IF(males!T3&gt;0,males!T3,"")</f>
        <v/>
      </c>
      <c r="E11" s="113" t="str">
        <f>IF(males!T4&gt;0,males!T4,"")</f>
        <v/>
      </c>
      <c r="F11" s="113" t="str">
        <f>IF(males!T6&gt;0,males!T6,"")</f>
        <v/>
      </c>
      <c r="G11" s="113" t="str">
        <f>IF(males!T7&gt;0,males!T7,"")</f>
        <v/>
      </c>
      <c r="H11" s="113" t="str">
        <f>IF(males!T8&gt;0,males!T8,"")</f>
        <v/>
      </c>
      <c r="I11" s="113" t="str">
        <f>IF(males!T9&gt;0,males!T9,"")</f>
        <v/>
      </c>
      <c r="J11" s="113" t="str">
        <f>IF(males!T10&gt;0,males!T10,"")</f>
        <v/>
      </c>
      <c r="K11" s="112" t="str">
        <f>IF(males!T11&gt;0,males!T11,"")</f>
        <v/>
      </c>
      <c r="L11" s="114" t="str">
        <f>IF(males!T12&gt;0,males!T12,"")</f>
        <v/>
      </c>
      <c r="M11" s="115" t="str">
        <f>IF(males!T14&gt;0,males!T14,"")</f>
        <v/>
      </c>
      <c r="N11" s="113" t="str">
        <f>IF(males!T15&gt;0,males!T15,"")</f>
        <v/>
      </c>
      <c r="O11" s="113" t="str">
        <f>IF(males!T16&gt;0,males!T16,"")</f>
        <v/>
      </c>
      <c r="P11" s="113" t="str">
        <f>IF(males!T17&gt;0,males!T17,"")</f>
        <v/>
      </c>
      <c r="Q11" s="113" t="str">
        <f>IF(males!T18&gt;0,males!T18,"")</f>
        <v/>
      </c>
      <c r="R11" s="113" t="str">
        <f>IF(males!T19&gt;0,males!T19,"")</f>
        <v/>
      </c>
      <c r="S11" s="113" t="str">
        <f>IF(males!T20&gt;0,males!T20,"")</f>
        <v/>
      </c>
      <c r="T11" s="113" t="str">
        <f>IF(males!T21&gt;0,males!T21,"")</f>
        <v/>
      </c>
      <c r="U11" s="113" t="str">
        <f>IF(males!T22&gt;0,males!T22,"")</f>
        <v/>
      </c>
      <c r="V11" s="113" t="str">
        <f>IF(males!T23&gt;0,males!T23,"")</f>
        <v/>
      </c>
      <c r="W11" s="113" t="str">
        <f>IF(males!T24&gt;0,males!T24,"")</f>
        <v/>
      </c>
      <c r="X11" s="113" t="str">
        <f>IF(males!T25&gt;0,males!T25,"")</f>
        <v/>
      </c>
      <c r="Y11" s="113" t="str">
        <f>IF(males!T26&gt;0,males!T26,"")</f>
        <v/>
      </c>
      <c r="Z11" s="113" t="str">
        <f>IF(males!T27&gt;0,males!T27,"")</f>
        <v/>
      </c>
      <c r="AA11" s="113" t="str">
        <f>IF(males!T28&gt;0,males!T28,"")</f>
        <v/>
      </c>
      <c r="AB11" s="113" t="str">
        <f>IF(males!T29&gt;0,males!T29,"")</f>
        <v/>
      </c>
      <c r="AC11" s="113" t="str">
        <f>IF(males!T30&gt;0,males!T30,"")</f>
        <v/>
      </c>
      <c r="AD11" s="113" t="str">
        <f>IF(males!T31&gt;0,males!T31,"")</f>
        <v/>
      </c>
      <c r="AE11" s="113" t="str">
        <f>IF(males!T33&gt;0,males!T33,"")</f>
        <v/>
      </c>
      <c r="AF11" s="113" t="str">
        <f>IF(males!T34&gt;0,males!T34,"")</f>
        <v/>
      </c>
      <c r="AG11" s="112" t="str">
        <f>IF(males!T35&gt;0,males!T35,"")</f>
        <v/>
      </c>
      <c r="AH11" s="113" t="str">
        <f>IF(males!T37&gt;0,males!T37,"")</f>
        <v/>
      </c>
      <c r="AI11" s="113" t="str">
        <f>IF(males!T38&gt;0,males!T38,"")</f>
        <v/>
      </c>
      <c r="AJ11" s="112" t="str">
        <f>IF(males!T39&gt;0,males!T39,"")</f>
        <v/>
      </c>
      <c r="AK11" s="113" t="str">
        <f>IF(males!T41&gt;0,males!T41,"")</f>
        <v/>
      </c>
      <c r="AL11" s="111" t="str">
        <f>IF(males!T42&gt;0,males!T42,"")</f>
        <v/>
      </c>
      <c r="AM11" s="112" t="str">
        <f>IF(males!T43&gt;0,males!T43,"")</f>
        <v/>
      </c>
      <c r="AN11" s="111" t="str">
        <f>IF(males!T45&gt;0,males!T45,"")</f>
        <v/>
      </c>
      <c r="AO11" s="111" t="str">
        <f>IF(males!T46&gt;0,males!T46,"")</f>
        <v/>
      </c>
      <c r="AP11" s="112" t="str">
        <f>IF(males!T47&gt;0,males!T47,"")</f>
        <v/>
      </c>
    </row>
    <row r="12" spans="1:42" ht="25.5" x14ac:dyDescent="0.2">
      <c r="A12" s="63" t="str">
        <f t="shared" si="0"/>
        <v>Nebularmis auratus</v>
      </c>
      <c r="B12" s="79" t="str">
        <f t="shared" si="0"/>
        <v>MM.003</v>
      </c>
      <c r="C12" s="101">
        <f>males!V1</f>
        <v>11</v>
      </c>
      <c r="D12" s="102" t="str">
        <f>IF(males!V3&gt;0,males!V3,"")</f>
        <v/>
      </c>
      <c r="E12" s="113" t="str">
        <f>IF(males!V4&gt;0,males!V4,"")</f>
        <v/>
      </c>
      <c r="F12" s="113" t="str">
        <f>IF(males!V6&gt;0,males!V6,"")</f>
        <v/>
      </c>
      <c r="G12" s="113" t="str">
        <f>IF(males!V7&gt;0,males!V7,"")</f>
        <v/>
      </c>
      <c r="H12" s="113" t="str">
        <f>IF(males!V8&gt;0,males!V8,"")</f>
        <v/>
      </c>
      <c r="I12" s="113" t="str">
        <f>IF(males!V9&gt;0,males!V9,"")</f>
        <v/>
      </c>
      <c r="J12" s="113" t="str">
        <f>IF(males!V10&gt;0,males!V10,"")</f>
        <v/>
      </c>
      <c r="K12" s="112" t="str">
        <f>IF(males!V11&gt;0,males!V11,"")</f>
        <v/>
      </c>
      <c r="L12" s="114" t="str">
        <f>IF(males!V12&gt;0,males!V12,"")</f>
        <v/>
      </c>
      <c r="M12" s="115" t="str">
        <f>IF(males!V14&gt;0,males!V14,"")</f>
        <v/>
      </c>
      <c r="N12" s="113" t="str">
        <f>IF(males!V15&gt;0,males!V15,"")</f>
        <v/>
      </c>
      <c r="O12" s="113" t="str">
        <f>IF(males!V16&gt;0,males!V16,"")</f>
        <v/>
      </c>
      <c r="P12" s="113" t="str">
        <f>IF(males!V17&gt;0,males!V17,"")</f>
        <v/>
      </c>
      <c r="Q12" s="113" t="str">
        <f>IF(males!V18&gt;0,males!V18,"")</f>
        <v/>
      </c>
      <c r="R12" s="113" t="str">
        <f>IF(males!V19&gt;0,males!V19,"")</f>
        <v/>
      </c>
      <c r="S12" s="113" t="str">
        <f>IF(males!V20&gt;0,males!V20,"")</f>
        <v/>
      </c>
      <c r="T12" s="113" t="str">
        <f>IF(males!V21&gt;0,males!V21,"")</f>
        <v/>
      </c>
      <c r="U12" s="113" t="str">
        <f>IF(males!V22&gt;0,males!V22,"")</f>
        <v/>
      </c>
      <c r="V12" s="113" t="str">
        <f>IF(males!V23&gt;0,males!V23,"")</f>
        <v/>
      </c>
      <c r="W12" s="113" t="str">
        <f>IF(males!V24&gt;0,males!V24,"")</f>
        <v/>
      </c>
      <c r="X12" s="113" t="str">
        <f>IF(males!V25&gt;0,males!V25,"")</f>
        <v/>
      </c>
      <c r="Y12" s="113" t="str">
        <f>IF(males!V26&gt;0,males!V26,"")</f>
        <v/>
      </c>
      <c r="Z12" s="113" t="str">
        <f>IF(males!V27&gt;0,males!V27,"")</f>
        <v/>
      </c>
      <c r="AA12" s="113" t="str">
        <f>IF(males!V28&gt;0,males!V28,"")</f>
        <v/>
      </c>
      <c r="AB12" s="113" t="str">
        <f>IF(males!V29&gt;0,males!V29,"")</f>
        <v/>
      </c>
      <c r="AC12" s="113" t="str">
        <f>IF(males!V30&gt;0,males!V30,"")</f>
        <v/>
      </c>
      <c r="AD12" s="113" t="str">
        <f>IF(males!V31&gt;0,males!V31,"")</f>
        <v/>
      </c>
      <c r="AE12" s="113" t="str">
        <f>IF(males!V33&gt;0,males!V33,"")</f>
        <v/>
      </c>
      <c r="AF12" s="113" t="str">
        <f>IF(males!V34&gt;0,males!V34,"")</f>
        <v/>
      </c>
      <c r="AG12" s="112" t="str">
        <f>IF(males!V35&gt;0,males!V35,"")</f>
        <v/>
      </c>
      <c r="AH12" s="113" t="str">
        <f>IF(males!V37&gt;0,males!V37,"")</f>
        <v/>
      </c>
      <c r="AI12" s="113" t="str">
        <f>IF(males!V38&gt;0,males!V38,"")</f>
        <v/>
      </c>
      <c r="AJ12" s="112" t="str">
        <f>IF(males!V39&gt;0,males!V39,"")</f>
        <v/>
      </c>
      <c r="AK12" s="113" t="str">
        <f>IF(males!V41&gt;0,males!V41,"")</f>
        <v/>
      </c>
      <c r="AL12" s="111" t="str">
        <f>IF(males!V42&gt;0,males!V42,"")</f>
        <v/>
      </c>
      <c r="AM12" s="112" t="str">
        <f>IF(males!V43&gt;0,males!V43,"")</f>
        <v/>
      </c>
      <c r="AN12" s="111" t="str">
        <f>IF(males!V45&gt;0,males!V45,"")</f>
        <v/>
      </c>
      <c r="AO12" s="111" t="str">
        <f>IF(males!V46&gt;0,males!V46,"")</f>
        <v/>
      </c>
      <c r="AP12" s="112" t="str">
        <f>IF(males!V47&gt;0,males!V47,"")</f>
        <v/>
      </c>
    </row>
    <row r="13" spans="1:42" ht="25.5" x14ac:dyDescent="0.2">
      <c r="A13" s="63" t="str">
        <f t="shared" si="0"/>
        <v>Nebularmis auratus</v>
      </c>
      <c r="B13" s="79" t="str">
        <f t="shared" si="0"/>
        <v>MM.003</v>
      </c>
      <c r="C13" s="101">
        <f>males!X1</f>
        <v>12</v>
      </c>
      <c r="D13" s="102" t="str">
        <f>IF(males!X3&gt;0,males!X3,"")</f>
        <v/>
      </c>
      <c r="E13" s="113" t="str">
        <f>IF(males!X4&gt;0,males!X4,"")</f>
        <v/>
      </c>
      <c r="F13" s="113" t="str">
        <f>IF(males!X6&gt;0,males!X6,"")</f>
        <v/>
      </c>
      <c r="G13" s="113" t="str">
        <f>IF(males!X7&gt;0,males!X7,"")</f>
        <v/>
      </c>
      <c r="H13" s="113" t="str">
        <f>IF(males!X8&gt;0,males!X8,"")</f>
        <v/>
      </c>
      <c r="I13" s="113" t="str">
        <f>IF(males!X9&gt;0,males!X9,"")</f>
        <v/>
      </c>
      <c r="J13" s="113" t="str">
        <f>IF(males!X10&gt;0,males!X10,"")</f>
        <v/>
      </c>
      <c r="K13" s="112" t="str">
        <f>IF(males!X11&gt;0,males!X11,"")</f>
        <v/>
      </c>
      <c r="L13" s="114" t="str">
        <f>IF(males!X12&gt;0,males!X12,"")</f>
        <v/>
      </c>
      <c r="M13" s="115" t="str">
        <f>IF(males!X14&gt;0,males!X14,"")</f>
        <v/>
      </c>
      <c r="N13" s="113" t="str">
        <f>IF(males!X15&gt;0,males!X15,"")</f>
        <v/>
      </c>
      <c r="O13" s="113" t="str">
        <f>IF(males!X16&gt;0,males!X16,"")</f>
        <v/>
      </c>
      <c r="P13" s="113" t="str">
        <f>IF(males!X17&gt;0,males!X17,"")</f>
        <v/>
      </c>
      <c r="Q13" s="113" t="str">
        <f>IF(males!X18&gt;0,males!X18,"")</f>
        <v/>
      </c>
      <c r="R13" s="113" t="str">
        <f>IF(males!X19&gt;0,males!X19,"")</f>
        <v/>
      </c>
      <c r="S13" s="113" t="str">
        <f>IF(males!X20&gt;0,males!X20,"")</f>
        <v/>
      </c>
      <c r="T13" s="113" t="str">
        <f>IF(males!X21&gt;0,males!X21,"")</f>
        <v/>
      </c>
      <c r="U13" s="113" t="str">
        <f>IF(males!X22&gt;0,males!X22,"")</f>
        <v/>
      </c>
      <c r="V13" s="113" t="str">
        <f>IF(males!X23&gt;0,males!X23,"")</f>
        <v/>
      </c>
      <c r="W13" s="113" t="str">
        <f>IF(males!X24&gt;0,males!X24,"")</f>
        <v/>
      </c>
      <c r="X13" s="113" t="str">
        <f>IF(males!X25&gt;0,males!X25,"")</f>
        <v/>
      </c>
      <c r="Y13" s="113" t="str">
        <f>IF(males!X26&gt;0,males!X26,"")</f>
        <v/>
      </c>
      <c r="Z13" s="113" t="str">
        <f>IF(males!X27&gt;0,males!X27,"")</f>
        <v/>
      </c>
      <c r="AA13" s="113" t="str">
        <f>IF(males!X28&gt;0,males!X28,"")</f>
        <v/>
      </c>
      <c r="AB13" s="113" t="str">
        <f>IF(males!X29&gt;0,males!X29,"")</f>
        <v/>
      </c>
      <c r="AC13" s="113" t="str">
        <f>IF(males!X30&gt;0,males!X30,"")</f>
        <v/>
      </c>
      <c r="AD13" s="113" t="str">
        <f>IF(males!X31&gt;0,males!X31,"")</f>
        <v/>
      </c>
      <c r="AE13" s="113" t="str">
        <f>IF(males!X33&gt;0,males!X33,"")</f>
        <v/>
      </c>
      <c r="AF13" s="113" t="str">
        <f>IF(males!X34&gt;0,males!X34,"")</f>
        <v/>
      </c>
      <c r="AG13" s="112" t="str">
        <f>IF(males!X35&gt;0,males!X35,"")</f>
        <v/>
      </c>
      <c r="AH13" s="113" t="str">
        <f>IF(males!X37&gt;0,males!X37,"")</f>
        <v/>
      </c>
      <c r="AI13" s="113" t="str">
        <f>IF(males!X38&gt;0,males!X38,"")</f>
        <v/>
      </c>
      <c r="AJ13" s="112" t="str">
        <f>IF(males!X39&gt;0,males!X39,"")</f>
        <v/>
      </c>
      <c r="AK13" s="113" t="str">
        <f>IF(males!X41&gt;0,males!X41,"")</f>
        <v/>
      </c>
      <c r="AL13" s="111" t="str">
        <f>IF(males!X42&gt;0,males!X42,"")</f>
        <v/>
      </c>
      <c r="AM13" s="112" t="str">
        <f>IF(males!X43&gt;0,males!X43,"")</f>
        <v/>
      </c>
      <c r="AN13" s="111" t="str">
        <f>IF(males!X45&gt;0,males!X45,"")</f>
        <v/>
      </c>
      <c r="AO13" s="111" t="str">
        <f>IF(males!X46&gt;0,males!X46,"")</f>
        <v/>
      </c>
      <c r="AP13" s="112" t="str">
        <f>IF(males!X47&gt;0,males!X47,"")</f>
        <v/>
      </c>
    </row>
    <row r="14" spans="1:42" ht="25.5" x14ac:dyDescent="0.2">
      <c r="A14" s="63" t="str">
        <f t="shared" si="0"/>
        <v>Nebularmis auratus</v>
      </c>
      <c r="B14" s="79" t="str">
        <f t="shared" si="0"/>
        <v>MM.003</v>
      </c>
      <c r="C14" s="101">
        <f>males!Z1</f>
        <v>13</v>
      </c>
      <c r="D14" s="102" t="str">
        <f>IF(males!Z3&gt;0,males!Z3,"")</f>
        <v/>
      </c>
      <c r="E14" s="113" t="str">
        <f>IF(males!Z4&gt;0,males!Z4,"")</f>
        <v/>
      </c>
      <c r="F14" s="113" t="str">
        <f>IF(males!Z6&gt;0,males!Z6,"")</f>
        <v/>
      </c>
      <c r="G14" s="113" t="str">
        <f>IF(males!Z7&gt;0,males!Z7,"")</f>
        <v/>
      </c>
      <c r="H14" s="113" t="str">
        <f>IF(males!Z8&gt;0,males!Z8,"")</f>
        <v/>
      </c>
      <c r="I14" s="113" t="str">
        <f>IF(males!Z9&gt;0,males!Z9,"")</f>
        <v/>
      </c>
      <c r="J14" s="113" t="str">
        <f>IF(males!Z10&gt;0,males!Z10,"")</f>
        <v/>
      </c>
      <c r="K14" s="112" t="str">
        <f>IF(males!Z11&gt;0,males!Z11,"")</f>
        <v/>
      </c>
      <c r="L14" s="114" t="str">
        <f>IF(males!Z12&gt;0,males!Z12,"")</f>
        <v/>
      </c>
      <c r="M14" s="115" t="str">
        <f>IF(males!Z14&gt;0,males!Z14,"")</f>
        <v/>
      </c>
      <c r="N14" s="113" t="str">
        <f>IF(males!Z15&gt;0,males!Z15,"")</f>
        <v/>
      </c>
      <c r="O14" s="113" t="str">
        <f>IF(males!Z16&gt;0,males!Z16,"")</f>
        <v/>
      </c>
      <c r="P14" s="113" t="str">
        <f>IF(males!Z17&gt;0,males!Z17,"")</f>
        <v/>
      </c>
      <c r="Q14" s="113" t="str">
        <f>IF(males!Z18&gt;0,males!Z18,"")</f>
        <v/>
      </c>
      <c r="R14" s="113" t="str">
        <f>IF(males!Z19&gt;0,males!Z19,"")</f>
        <v/>
      </c>
      <c r="S14" s="113" t="str">
        <f>IF(males!Z20&gt;0,males!Z20,"")</f>
        <v/>
      </c>
      <c r="T14" s="113" t="str">
        <f>IF(males!Z21&gt;0,males!Z21,"")</f>
        <v/>
      </c>
      <c r="U14" s="113" t="str">
        <f>IF(males!Z22&gt;0,males!Z22,"")</f>
        <v/>
      </c>
      <c r="V14" s="113" t="str">
        <f>IF(males!Z23&gt;0,males!Z23,"")</f>
        <v/>
      </c>
      <c r="W14" s="113" t="str">
        <f>IF(males!Z24&gt;0,males!Z24,"")</f>
        <v/>
      </c>
      <c r="X14" s="113" t="str">
        <f>IF(males!Z25&gt;0,males!Z25,"")</f>
        <v/>
      </c>
      <c r="Y14" s="113" t="str">
        <f>IF(males!Z26&gt;0,males!Z26,"")</f>
        <v/>
      </c>
      <c r="Z14" s="113" t="str">
        <f>IF(males!Z27&gt;0,males!Z27,"")</f>
        <v/>
      </c>
      <c r="AA14" s="113" t="str">
        <f>IF(males!Z28&gt;0,males!Z28,"")</f>
        <v/>
      </c>
      <c r="AB14" s="113" t="str">
        <f>IF(males!Z29&gt;0,males!Z29,"")</f>
        <v/>
      </c>
      <c r="AC14" s="113" t="str">
        <f>IF(males!Z30&gt;0,males!Z30,"")</f>
        <v/>
      </c>
      <c r="AD14" s="113" t="str">
        <f>IF(males!Z31&gt;0,males!Z31,"")</f>
        <v/>
      </c>
      <c r="AE14" s="113" t="str">
        <f>IF(males!Z33&gt;0,males!Z33,"")</f>
        <v/>
      </c>
      <c r="AF14" s="113" t="str">
        <f>IF(males!Z34&gt;0,males!Z34,"")</f>
        <v/>
      </c>
      <c r="AG14" s="112" t="str">
        <f>IF(males!Z35&gt;0,males!Z35,"")</f>
        <v/>
      </c>
      <c r="AH14" s="113" t="str">
        <f>IF(males!Z37&gt;0,males!Z37,"")</f>
        <v/>
      </c>
      <c r="AI14" s="113" t="str">
        <f>IF(males!Z38&gt;0,males!Z38,"")</f>
        <v/>
      </c>
      <c r="AJ14" s="112" t="str">
        <f>IF(males!Z39&gt;0,males!Z39,"")</f>
        <v/>
      </c>
      <c r="AK14" s="113" t="str">
        <f>IF(males!Z41&gt;0,males!Z41,"")</f>
        <v/>
      </c>
      <c r="AL14" s="111" t="str">
        <f>IF(males!Z42&gt;0,males!Z42,"")</f>
        <v/>
      </c>
      <c r="AM14" s="112" t="str">
        <f>IF(males!Z43&gt;0,males!Z43,"")</f>
        <v/>
      </c>
      <c r="AN14" s="111" t="str">
        <f>IF(males!Z45&gt;0,males!Z45,"")</f>
        <v/>
      </c>
      <c r="AO14" s="111" t="str">
        <f>IF(males!Z46&gt;0,males!Z46,"")</f>
        <v/>
      </c>
      <c r="AP14" s="112" t="str">
        <f>IF(males!Z47&gt;0,males!Z47,"")</f>
        <v/>
      </c>
    </row>
    <row r="15" spans="1:42" ht="25.5" x14ac:dyDescent="0.2">
      <c r="A15" s="63" t="str">
        <f t="shared" si="0"/>
        <v>Nebularmis auratus</v>
      </c>
      <c r="B15" s="79" t="str">
        <f t="shared" si="0"/>
        <v>MM.003</v>
      </c>
      <c r="C15" s="101">
        <f>males!AB1</f>
        <v>14</v>
      </c>
      <c r="D15" s="102" t="str">
        <f>IF(males!AB3&gt;0,males!AB3,"")</f>
        <v/>
      </c>
      <c r="E15" s="113" t="str">
        <f>IF(males!AB4&gt;0,males!AB4,"")</f>
        <v/>
      </c>
      <c r="F15" s="113" t="str">
        <f>IF(males!AB6&gt;0,males!AB6,"")</f>
        <v/>
      </c>
      <c r="G15" s="113" t="str">
        <f>IF(males!AB7&gt;0,males!AB7,"")</f>
        <v/>
      </c>
      <c r="H15" s="113" t="str">
        <f>IF(males!AB8&gt;0,males!AB8,"")</f>
        <v/>
      </c>
      <c r="I15" s="113" t="str">
        <f>IF(males!AB9&gt;0,males!AB9,"")</f>
        <v/>
      </c>
      <c r="J15" s="113" t="str">
        <f>IF(males!AB10&gt;0,males!AB10,"")</f>
        <v/>
      </c>
      <c r="K15" s="112" t="str">
        <f>IF(males!AB11&gt;0,males!AB11,"")</f>
        <v/>
      </c>
      <c r="L15" s="114" t="str">
        <f>IF(males!AB12&gt;0,males!AB12,"")</f>
        <v/>
      </c>
      <c r="M15" s="115" t="str">
        <f>IF(males!AB14&gt;0,males!AB14,"")</f>
        <v/>
      </c>
      <c r="N15" s="113" t="str">
        <f>IF(males!AB15&gt;0,males!AB15,"")</f>
        <v/>
      </c>
      <c r="O15" s="113" t="str">
        <f>IF(males!AB16&gt;0,males!AB16,"")</f>
        <v/>
      </c>
      <c r="P15" s="113" t="str">
        <f>IF(males!AB17&gt;0,males!AB17,"")</f>
        <v/>
      </c>
      <c r="Q15" s="113" t="str">
        <f>IF(males!AB18&gt;0,males!AB18,"")</f>
        <v/>
      </c>
      <c r="R15" s="113" t="str">
        <f>IF(males!AB19&gt;0,males!AB19,"")</f>
        <v/>
      </c>
      <c r="S15" s="113" t="str">
        <f>IF(males!AB20&gt;0,males!AB20,"")</f>
        <v/>
      </c>
      <c r="T15" s="113" t="str">
        <f>IF(males!AB21&gt;0,males!AB21,"")</f>
        <v/>
      </c>
      <c r="U15" s="113" t="str">
        <f>IF(males!AB22&gt;0,males!AB22,"")</f>
        <v/>
      </c>
      <c r="V15" s="113" t="str">
        <f>IF(males!AB23&gt;0,males!AB23,"")</f>
        <v/>
      </c>
      <c r="W15" s="113" t="str">
        <f>IF(males!AB24&gt;0,males!AB24,"")</f>
        <v/>
      </c>
      <c r="X15" s="113" t="str">
        <f>IF(males!AB25&gt;0,males!AB25,"")</f>
        <v/>
      </c>
      <c r="Y15" s="113" t="str">
        <f>IF(males!AB26&gt;0,males!AB26,"")</f>
        <v/>
      </c>
      <c r="Z15" s="113" t="str">
        <f>IF(males!AB27&gt;0,males!AB27,"")</f>
        <v/>
      </c>
      <c r="AA15" s="113" t="str">
        <f>IF(males!AB28&gt;0,males!AB28,"")</f>
        <v/>
      </c>
      <c r="AB15" s="113" t="str">
        <f>IF(males!AB29&gt;0,males!AB29,"")</f>
        <v/>
      </c>
      <c r="AC15" s="113" t="str">
        <f>IF(males!AB30&gt;0,males!AB30,"")</f>
        <v/>
      </c>
      <c r="AD15" s="113" t="str">
        <f>IF(males!AB31&gt;0,males!AB31,"")</f>
        <v/>
      </c>
      <c r="AE15" s="113" t="str">
        <f>IF(males!AB33&gt;0,males!AB33,"")</f>
        <v/>
      </c>
      <c r="AF15" s="113" t="str">
        <f>IF(males!AB34&gt;0,males!AB34,"")</f>
        <v/>
      </c>
      <c r="AG15" s="112" t="str">
        <f>IF(males!AB35&gt;0,males!AB35,"")</f>
        <v/>
      </c>
      <c r="AH15" s="113" t="str">
        <f>IF(males!AB37&gt;0,males!AB37,"")</f>
        <v/>
      </c>
      <c r="AI15" s="113" t="str">
        <f>IF(males!AB38&gt;0,males!AB38,"")</f>
        <v/>
      </c>
      <c r="AJ15" s="112" t="str">
        <f>IF(males!AB39&gt;0,males!AB39,"")</f>
        <v/>
      </c>
      <c r="AK15" s="113" t="str">
        <f>IF(males!AB41&gt;0,males!AB41,"")</f>
        <v/>
      </c>
      <c r="AL15" s="111" t="str">
        <f>IF(males!AB42&gt;0,males!AB42,"")</f>
        <v/>
      </c>
      <c r="AM15" s="112" t="str">
        <f>IF(males!AB43&gt;0,males!AB43,"")</f>
        <v/>
      </c>
      <c r="AN15" s="111" t="str">
        <f>IF(males!AB45&gt;0,males!AB45,"")</f>
        <v/>
      </c>
      <c r="AO15" s="111" t="str">
        <f>IF(males!AB46&gt;0,males!AB46,"")</f>
        <v/>
      </c>
      <c r="AP15" s="112" t="str">
        <f>IF(males!AB47&gt;0,males!AB47,"")</f>
        <v/>
      </c>
    </row>
    <row r="16" spans="1:42" ht="25.5" x14ac:dyDescent="0.2">
      <c r="A16" s="63" t="str">
        <f t="shared" si="0"/>
        <v>Nebularmis auratus</v>
      </c>
      <c r="B16" s="79" t="str">
        <f t="shared" si="0"/>
        <v>MM.003</v>
      </c>
      <c r="C16" s="101">
        <f>males!AD1</f>
        <v>15</v>
      </c>
      <c r="D16" s="102" t="str">
        <f>IF(males!AD3&gt;0,males!AD3,"")</f>
        <v/>
      </c>
      <c r="E16" s="113" t="str">
        <f>IF(males!AD4&gt;0,males!AD4,"")</f>
        <v/>
      </c>
      <c r="F16" s="113" t="str">
        <f>IF(males!AD6&gt;0,males!AD6,"")</f>
        <v/>
      </c>
      <c r="G16" s="113" t="str">
        <f>IF(males!AD7&gt;0,males!AD7,"")</f>
        <v/>
      </c>
      <c r="H16" s="113" t="str">
        <f>IF(males!AD8&gt;0,males!AD8,"")</f>
        <v/>
      </c>
      <c r="I16" s="113" t="str">
        <f>IF(males!AD9&gt;0,males!AD9,"")</f>
        <v/>
      </c>
      <c r="J16" s="113" t="str">
        <f>IF(males!AD10&gt;0,males!AD10,"")</f>
        <v/>
      </c>
      <c r="K16" s="112" t="str">
        <f>IF(males!AD11&gt;0,males!AD11,"")</f>
        <v/>
      </c>
      <c r="L16" s="114" t="str">
        <f>IF(males!AD12&gt;0,males!AD12,"")</f>
        <v/>
      </c>
      <c r="M16" s="115" t="str">
        <f>IF(males!AD14&gt;0,males!AD14,"")</f>
        <v/>
      </c>
      <c r="N16" s="113" t="str">
        <f>IF(males!AD15&gt;0,males!AD15,"")</f>
        <v/>
      </c>
      <c r="O16" s="113" t="str">
        <f>IF(males!AD16&gt;0,males!AD16,"")</f>
        <v/>
      </c>
      <c r="P16" s="113" t="str">
        <f>IF(males!AD17&gt;0,males!AD17,"")</f>
        <v/>
      </c>
      <c r="Q16" s="113" t="str">
        <f>IF(males!AD18&gt;0,males!AD18,"")</f>
        <v/>
      </c>
      <c r="R16" s="113" t="str">
        <f>IF(males!AD19&gt;0,males!AD19,"")</f>
        <v/>
      </c>
      <c r="S16" s="113" t="str">
        <f>IF(males!AD20&gt;0,males!AD20,"")</f>
        <v/>
      </c>
      <c r="T16" s="113" t="str">
        <f>IF(males!AD21&gt;0,males!AD21,"")</f>
        <v/>
      </c>
      <c r="U16" s="113" t="str">
        <f>IF(males!AD22&gt;0,males!AD22,"")</f>
        <v/>
      </c>
      <c r="V16" s="113" t="str">
        <f>IF(males!AD23&gt;0,males!AD23,"")</f>
        <v/>
      </c>
      <c r="W16" s="113" t="str">
        <f>IF(males!AD24&gt;0,males!AD24,"")</f>
        <v/>
      </c>
      <c r="X16" s="113" t="str">
        <f>IF(males!AD25&gt;0,males!AD25,"")</f>
        <v/>
      </c>
      <c r="Y16" s="113" t="str">
        <f>IF(males!AD26&gt;0,males!AD26,"")</f>
        <v/>
      </c>
      <c r="Z16" s="113" t="str">
        <f>IF(males!AD27&gt;0,males!AD27,"")</f>
        <v/>
      </c>
      <c r="AA16" s="113" t="str">
        <f>IF(males!AD28&gt;0,males!AD28,"")</f>
        <v/>
      </c>
      <c r="AB16" s="113" t="str">
        <f>IF(males!AD29&gt;0,males!AD29,"")</f>
        <v/>
      </c>
      <c r="AC16" s="113" t="str">
        <f>IF(males!AD30&gt;0,males!AD30,"")</f>
        <v/>
      </c>
      <c r="AD16" s="113" t="str">
        <f>IF(males!AD31&gt;0,males!AD31,"")</f>
        <v/>
      </c>
      <c r="AE16" s="113" t="str">
        <f>IF(males!AD33&gt;0,males!AD33,"")</f>
        <v/>
      </c>
      <c r="AF16" s="113" t="str">
        <f>IF(males!AD34&gt;0,males!AD34,"")</f>
        <v/>
      </c>
      <c r="AG16" s="112" t="str">
        <f>IF(males!AD35&gt;0,males!AD35,"")</f>
        <v/>
      </c>
      <c r="AH16" s="113" t="str">
        <f>IF(males!AD37&gt;0,males!AD37,"")</f>
        <v/>
      </c>
      <c r="AI16" s="113" t="str">
        <f>IF(males!AD38&gt;0,males!AD38,"")</f>
        <v/>
      </c>
      <c r="AJ16" s="112" t="str">
        <f>IF(males!AD39&gt;0,males!AD39,"")</f>
        <v/>
      </c>
      <c r="AK16" s="113" t="str">
        <f>IF(males!AD41&gt;0,males!AD41,"")</f>
        <v/>
      </c>
      <c r="AL16" s="111" t="str">
        <f>IF(males!AD42&gt;0,males!AD42,"")</f>
        <v/>
      </c>
      <c r="AM16" s="112" t="str">
        <f>IF(males!AD43&gt;0,males!AD43,"")</f>
        <v/>
      </c>
      <c r="AN16" s="111" t="str">
        <f>IF(males!AD45&gt;0,males!AD45,"")</f>
        <v/>
      </c>
      <c r="AO16" s="111" t="str">
        <f>IF(males!AD46&gt;0,males!AD46,"")</f>
        <v/>
      </c>
      <c r="AP16" s="112" t="str">
        <f>IF(males!AD47&gt;0,males!AD47,"")</f>
        <v/>
      </c>
    </row>
    <row r="17" spans="1:42" ht="25.5" x14ac:dyDescent="0.2">
      <c r="A17" s="63" t="str">
        <f t="shared" si="0"/>
        <v>Nebularmis auratus</v>
      </c>
      <c r="B17" s="79" t="str">
        <f t="shared" si="0"/>
        <v>MM.003</v>
      </c>
      <c r="C17" s="101">
        <f>males!AF1</f>
        <v>16</v>
      </c>
      <c r="D17" s="102" t="str">
        <f>IF(males!AF3&gt;0,males!AF3,"")</f>
        <v/>
      </c>
      <c r="E17" s="113" t="str">
        <f>IF(males!AF4&gt;0,males!AF4,"")</f>
        <v/>
      </c>
      <c r="F17" s="113" t="str">
        <f>IF(males!AF6&gt;0,males!AF6,"")</f>
        <v/>
      </c>
      <c r="G17" s="113" t="str">
        <f>IF(males!AF7&gt;0,males!AF7,"")</f>
        <v/>
      </c>
      <c r="H17" s="113" t="str">
        <f>IF(males!AF8&gt;0,males!AF8,"")</f>
        <v/>
      </c>
      <c r="I17" s="113" t="str">
        <f>IF(males!AF9&gt;0,males!AF9,"")</f>
        <v/>
      </c>
      <c r="J17" s="113" t="str">
        <f>IF(males!AF10&gt;0,males!AF10,"")</f>
        <v/>
      </c>
      <c r="K17" s="112" t="str">
        <f>IF(males!AF11&gt;0,males!AF11,"")</f>
        <v/>
      </c>
      <c r="L17" s="114" t="str">
        <f>IF(males!AF12&gt;0,males!AF12,"")</f>
        <v/>
      </c>
      <c r="M17" s="115" t="str">
        <f>IF(males!AF14&gt;0,males!AF14,"")</f>
        <v/>
      </c>
      <c r="N17" s="113" t="str">
        <f>IF(males!AF15&gt;0,males!AF15,"")</f>
        <v/>
      </c>
      <c r="O17" s="113" t="str">
        <f>IF(males!AF16&gt;0,males!AF16,"")</f>
        <v/>
      </c>
      <c r="P17" s="113" t="str">
        <f>IF(males!AF17&gt;0,males!AF17,"")</f>
        <v/>
      </c>
      <c r="Q17" s="113" t="str">
        <f>IF(males!AF18&gt;0,males!AF18,"")</f>
        <v/>
      </c>
      <c r="R17" s="113" t="str">
        <f>IF(males!AF19&gt;0,males!AF19,"")</f>
        <v/>
      </c>
      <c r="S17" s="113" t="str">
        <f>IF(males!AF20&gt;0,males!AF20,"")</f>
        <v/>
      </c>
      <c r="T17" s="113" t="str">
        <f>IF(males!AF21&gt;0,males!AF21,"")</f>
        <v/>
      </c>
      <c r="U17" s="113" t="str">
        <f>IF(males!AF22&gt;0,males!AF22,"")</f>
        <v/>
      </c>
      <c r="V17" s="113" t="str">
        <f>IF(males!AF23&gt;0,males!AF23,"")</f>
        <v/>
      </c>
      <c r="W17" s="113" t="str">
        <f>IF(males!AF24&gt;0,males!AF24,"")</f>
        <v/>
      </c>
      <c r="X17" s="113" t="str">
        <f>IF(males!AF25&gt;0,males!AF25,"")</f>
        <v/>
      </c>
      <c r="Y17" s="113" t="str">
        <f>IF(males!AF26&gt;0,males!AF26,"")</f>
        <v/>
      </c>
      <c r="Z17" s="113" t="str">
        <f>IF(males!AF27&gt;0,males!AF27,"")</f>
        <v/>
      </c>
      <c r="AA17" s="113" t="str">
        <f>IF(males!AF28&gt;0,males!AF28,"")</f>
        <v/>
      </c>
      <c r="AB17" s="113" t="str">
        <f>IF(males!AF29&gt;0,males!AF29,"")</f>
        <v/>
      </c>
      <c r="AC17" s="113" t="str">
        <f>IF(males!AF30&gt;0,males!AF30,"")</f>
        <v/>
      </c>
      <c r="AD17" s="113" t="str">
        <f>IF(males!AF31&gt;0,males!AF31,"")</f>
        <v/>
      </c>
      <c r="AE17" s="113" t="str">
        <f>IF(males!AF33&gt;0,males!AF33,"")</f>
        <v/>
      </c>
      <c r="AF17" s="113" t="str">
        <f>IF(males!AF34&gt;0,males!AF34,"")</f>
        <v/>
      </c>
      <c r="AG17" s="112" t="str">
        <f>IF(males!AF35&gt;0,males!AF35,"")</f>
        <v/>
      </c>
      <c r="AH17" s="113" t="str">
        <f>IF(males!AF37&gt;0,males!AF37,"")</f>
        <v/>
      </c>
      <c r="AI17" s="113" t="str">
        <f>IF(males!AF38&gt;0,males!AF38,"")</f>
        <v/>
      </c>
      <c r="AJ17" s="112" t="str">
        <f>IF(males!AF39&gt;0,males!AF39,"")</f>
        <v/>
      </c>
      <c r="AK17" s="113" t="str">
        <f>IF(males!AF41&gt;0,males!AF41,"")</f>
        <v/>
      </c>
      <c r="AL17" s="111" t="str">
        <f>IF(males!AF42&gt;0,males!AF42,"")</f>
        <v/>
      </c>
      <c r="AM17" s="112" t="str">
        <f>IF(males!AF43&gt;0,males!AF43,"")</f>
        <v/>
      </c>
      <c r="AN17" s="111" t="str">
        <f>IF(males!AF45&gt;0,males!AF45,"")</f>
        <v/>
      </c>
      <c r="AO17" s="111" t="str">
        <f>IF(males!AF46&gt;0,males!AF46,"")</f>
        <v/>
      </c>
      <c r="AP17" s="112" t="str">
        <f>IF(males!AF47&gt;0,males!AF47,"")</f>
        <v/>
      </c>
    </row>
    <row r="18" spans="1:42" ht="25.5" x14ac:dyDescent="0.2">
      <c r="A18" s="63" t="str">
        <f t="shared" si="0"/>
        <v>Nebularmis auratus</v>
      </c>
      <c r="B18" s="79" t="str">
        <f t="shared" si="0"/>
        <v>MM.003</v>
      </c>
      <c r="C18" s="101">
        <f>males!AH1</f>
        <v>17</v>
      </c>
      <c r="D18" s="102" t="str">
        <f>IF(males!AH3&gt;0,males!AH3,"")</f>
        <v/>
      </c>
      <c r="E18" s="113" t="str">
        <f>IF(males!AH4&gt;0,males!AH4,"")</f>
        <v/>
      </c>
      <c r="F18" s="113" t="str">
        <f>IF(males!AH6&gt;0,males!AH6,"")</f>
        <v/>
      </c>
      <c r="G18" s="113" t="str">
        <f>IF(males!AH7&gt;0,males!AH7,"")</f>
        <v/>
      </c>
      <c r="H18" s="113" t="str">
        <f>IF(males!AH8&gt;0,males!AH8,"")</f>
        <v/>
      </c>
      <c r="I18" s="113" t="str">
        <f>IF(males!AH9&gt;0,males!AH9,"")</f>
        <v/>
      </c>
      <c r="J18" s="113" t="str">
        <f>IF(males!AH10&gt;0,males!AH10,"")</f>
        <v/>
      </c>
      <c r="K18" s="112" t="str">
        <f>IF(males!AH11&gt;0,males!AH11,"")</f>
        <v/>
      </c>
      <c r="L18" s="114" t="str">
        <f>IF(males!AH12&gt;0,males!AH12,"")</f>
        <v/>
      </c>
      <c r="M18" s="115" t="str">
        <f>IF(males!AH14&gt;0,males!AH14,"")</f>
        <v/>
      </c>
      <c r="N18" s="113" t="str">
        <f>IF(males!AH15&gt;0,males!AH15,"")</f>
        <v/>
      </c>
      <c r="O18" s="113" t="str">
        <f>IF(males!AH16&gt;0,males!AH16,"")</f>
        <v/>
      </c>
      <c r="P18" s="113" t="str">
        <f>IF(males!AH17&gt;0,males!AH17,"")</f>
        <v/>
      </c>
      <c r="Q18" s="113" t="str">
        <f>IF(males!AH18&gt;0,males!AH18,"")</f>
        <v/>
      </c>
      <c r="R18" s="113" t="str">
        <f>IF(males!AH19&gt;0,males!AH19,"")</f>
        <v/>
      </c>
      <c r="S18" s="113" t="str">
        <f>IF(males!AH20&gt;0,males!AH20,"")</f>
        <v/>
      </c>
      <c r="T18" s="113" t="str">
        <f>IF(males!AH21&gt;0,males!AH21,"")</f>
        <v/>
      </c>
      <c r="U18" s="113" t="str">
        <f>IF(males!AH22&gt;0,males!AH22,"")</f>
        <v/>
      </c>
      <c r="V18" s="113" t="str">
        <f>IF(males!AH23&gt;0,males!AH23,"")</f>
        <v/>
      </c>
      <c r="W18" s="113" t="str">
        <f>IF(males!AH24&gt;0,males!AH24,"")</f>
        <v/>
      </c>
      <c r="X18" s="113" t="str">
        <f>IF(males!AH25&gt;0,males!AH25,"")</f>
        <v/>
      </c>
      <c r="Y18" s="113" t="str">
        <f>IF(males!AH26&gt;0,males!AH26,"")</f>
        <v/>
      </c>
      <c r="Z18" s="113" t="str">
        <f>IF(males!AH27&gt;0,males!AH27,"")</f>
        <v/>
      </c>
      <c r="AA18" s="113" t="str">
        <f>IF(males!AH28&gt;0,males!AH28,"")</f>
        <v/>
      </c>
      <c r="AB18" s="113" t="str">
        <f>IF(males!AH29&gt;0,males!AH29,"")</f>
        <v/>
      </c>
      <c r="AC18" s="113" t="str">
        <f>IF(males!AH30&gt;0,males!AH30,"")</f>
        <v/>
      </c>
      <c r="AD18" s="113" t="str">
        <f>IF(males!AH31&gt;0,males!AH31,"")</f>
        <v/>
      </c>
      <c r="AE18" s="113" t="str">
        <f>IF(males!AH33&gt;0,males!AH33,"")</f>
        <v/>
      </c>
      <c r="AF18" s="113" t="str">
        <f>IF(males!AH34&gt;0,males!AH34,"")</f>
        <v/>
      </c>
      <c r="AG18" s="112" t="str">
        <f>IF(males!AH35&gt;0,males!AH35,"")</f>
        <v/>
      </c>
      <c r="AH18" s="113" t="str">
        <f>IF(males!AH37&gt;0,males!AH37,"")</f>
        <v/>
      </c>
      <c r="AI18" s="113" t="str">
        <f>IF(males!AH38&gt;0,males!AH38,"")</f>
        <v/>
      </c>
      <c r="AJ18" s="112" t="str">
        <f>IF(males!AH39&gt;0,males!AH39,"")</f>
        <v/>
      </c>
      <c r="AK18" s="113" t="str">
        <f>IF(males!AH41&gt;0,males!AH41,"")</f>
        <v/>
      </c>
      <c r="AL18" s="111" t="str">
        <f>IF(males!AH42&gt;0,males!AH42,"")</f>
        <v/>
      </c>
      <c r="AM18" s="112" t="str">
        <f>IF(males!AH43&gt;0,males!AH43,"")</f>
        <v/>
      </c>
      <c r="AN18" s="111" t="str">
        <f>IF(males!AH45&gt;0,males!AH45,"")</f>
        <v/>
      </c>
      <c r="AO18" s="111" t="str">
        <f>IF(males!AH46&gt;0,males!AH46,"")</f>
        <v/>
      </c>
      <c r="AP18" s="112" t="str">
        <f>IF(males!AH47&gt;0,males!AH47,"")</f>
        <v/>
      </c>
    </row>
    <row r="19" spans="1:42" ht="25.5" x14ac:dyDescent="0.2">
      <c r="A19" s="63" t="str">
        <f t="shared" si="0"/>
        <v>Nebularmis auratus</v>
      </c>
      <c r="B19" s="79" t="str">
        <f t="shared" si="0"/>
        <v>MM.003</v>
      </c>
      <c r="C19" s="101">
        <f>males!AJ1</f>
        <v>18</v>
      </c>
      <c r="D19" s="102" t="str">
        <f>IF(males!AJ3&gt;0,males!AJ3,"")</f>
        <v/>
      </c>
      <c r="E19" s="113" t="str">
        <f>IF(males!AJ4&gt;0,males!AJ4,"")</f>
        <v/>
      </c>
      <c r="F19" s="113" t="str">
        <f>IF(males!AJ6&gt;0,males!AJ6,"")</f>
        <v/>
      </c>
      <c r="G19" s="113" t="str">
        <f>IF(males!AJ7&gt;0,males!AJ7,"")</f>
        <v/>
      </c>
      <c r="H19" s="113" t="str">
        <f>IF(males!AJ8&gt;0,males!AJ8,"")</f>
        <v/>
      </c>
      <c r="I19" s="113" t="str">
        <f>IF(males!AJ9&gt;0,males!AJ9,"")</f>
        <v/>
      </c>
      <c r="J19" s="113" t="str">
        <f>IF(males!AJ10&gt;0,males!AJ10,"")</f>
        <v/>
      </c>
      <c r="K19" s="112" t="str">
        <f>IF(males!AJ11&gt;0,males!AJ11,"")</f>
        <v/>
      </c>
      <c r="L19" s="114" t="str">
        <f>IF(males!AJ12&gt;0,males!AJ12,"")</f>
        <v/>
      </c>
      <c r="M19" s="115" t="str">
        <f>IF(males!AJ14&gt;0,males!AJ14,"")</f>
        <v/>
      </c>
      <c r="N19" s="113" t="str">
        <f>IF(males!AJ15&gt;0,males!AJ15,"")</f>
        <v/>
      </c>
      <c r="O19" s="113" t="str">
        <f>IF(males!AJ16&gt;0,males!AJ16,"")</f>
        <v/>
      </c>
      <c r="P19" s="113" t="str">
        <f>IF(males!AJ17&gt;0,males!AJ17,"")</f>
        <v/>
      </c>
      <c r="Q19" s="113" t="str">
        <f>IF(males!AJ18&gt;0,males!AJ18,"")</f>
        <v/>
      </c>
      <c r="R19" s="113" t="str">
        <f>IF(males!AJ19&gt;0,males!AJ19,"")</f>
        <v/>
      </c>
      <c r="S19" s="113" t="str">
        <f>IF(males!AJ20&gt;0,males!AJ20,"")</f>
        <v/>
      </c>
      <c r="T19" s="113" t="str">
        <f>IF(males!AJ21&gt;0,males!AJ21,"")</f>
        <v/>
      </c>
      <c r="U19" s="113" t="str">
        <f>IF(males!AJ22&gt;0,males!AJ22,"")</f>
        <v/>
      </c>
      <c r="V19" s="113" t="str">
        <f>IF(males!AJ23&gt;0,males!AJ23,"")</f>
        <v/>
      </c>
      <c r="W19" s="113" t="str">
        <f>IF(males!AJ24&gt;0,males!AJ24,"")</f>
        <v/>
      </c>
      <c r="X19" s="113" t="str">
        <f>IF(males!AJ25&gt;0,males!AJ25,"")</f>
        <v/>
      </c>
      <c r="Y19" s="113" t="str">
        <f>IF(males!AJ26&gt;0,males!AJ26,"")</f>
        <v/>
      </c>
      <c r="Z19" s="113" t="str">
        <f>IF(males!AJ27&gt;0,males!AJ27,"")</f>
        <v/>
      </c>
      <c r="AA19" s="113" t="str">
        <f>IF(males!AJ28&gt;0,males!AJ28,"")</f>
        <v/>
      </c>
      <c r="AB19" s="113" t="str">
        <f>IF(males!AJ29&gt;0,males!AJ29,"")</f>
        <v/>
      </c>
      <c r="AC19" s="113" t="str">
        <f>IF(males!AJ30&gt;0,males!AJ30,"")</f>
        <v/>
      </c>
      <c r="AD19" s="113" t="str">
        <f>IF(males!AJ31&gt;0,males!AJ31,"")</f>
        <v/>
      </c>
      <c r="AE19" s="113" t="str">
        <f>IF(males!AJ33&gt;0,males!AJ33,"")</f>
        <v/>
      </c>
      <c r="AF19" s="113" t="str">
        <f>IF(males!AJ34&gt;0,males!AJ34,"")</f>
        <v/>
      </c>
      <c r="AG19" s="112" t="str">
        <f>IF(males!AJ35&gt;0,males!AJ35,"")</f>
        <v/>
      </c>
      <c r="AH19" s="113" t="str">
        <f>IF(males!AJ37&gt;0,males!AJ37,"")</f>
        <v/>
      </c>
      <c r="AI19" s="113" t="str">
        <f>IF(males!AJ38&gt;0,males!AJ38,"")</f>
        <v/>
      </c>
      <c r="AJ19" s="112" t="str">
        <f>IF(males!AJ39&gt;0,males!AJ39,"")</f>
        <v/>
      </c>
      <c r="AK19" s="113" t="str">
        <f>IF(males!AJ41&gt;0,males!AJ41,"")</f>
        <v/>
      </c>
      <c r="AL19" s="111" t="str">
        <f>IF(males!AJ42&gt;0,males!AJ42,"")</f>
        <v/>
      </c>
      <c r="AM19" s="112" t="str">
        <f>IF(males!AJ43&gt;0,males!AJ43,"")</f>
        <v/>
      </c>
      <c r="AN19" s="111" t="str">
        <f>IF(males!AJ45&gt;0,males!AJ45,"")</f>
        <v/>
      </c>
      <c r="AO19" s="111" t="str">
        <f>IF(males!AJ46&gt;0,males!AJ46,"")</f>
        <v/>
      </c>
      <c r="AP19" s="112" t="str">
        <f>IF(males!AJ47&gt;0,males!AJ47,"")</f>
        <v/>
      </c>
    </row>
    <row r="20" spans="1:42" ht="25.5" x14ac:dyDescent="0.2">
      <c r="A20" s="63" t="str">
        <f t="shared" ref="A20:B31" si="1">A$2</f>
        <v>Nebularmis auratus</v>
      </c>
      <c r="B20" s="79" t="str">
        <f t="shared" si="1"/>
        <v>MM.003</v>
      </c>
      <c r="C20" s="101">
        <f>males!AL1</f>
        <v>19</v>
      </c>
      <c r="D20" s="102" t="str">
        <f>IF(males!AL3&gt;0,males!AL3,"")</f>
        <v/>
      </c>
      <c r="E20" s="113" t="str">
        <f>IF(males!AL4&gt;0,males!AL4,"")</f>
        <v/>
      </c>
      <c r="F20" s="113" t="str">
        <f>IF(males!AL6&gt;0,males!AL6,"")</f>
        <v/>
      </c>
      <c r="G20" s="113" t="str">
        <f>IF(males!AL7&gt;0,males!AL7,"")</f>
        <v/>
      </c>
      <c r="H20" s="113" t="str">
        <f>IF(males!AL8&gt;0,males!AL8,"")</f>
        <v/>
      </c>
      <c r="I20" s="113" t="str">
        <f>IF(males!AL9&gt;0,males!AL9,"")</f>
        <v/>
      </c>
      <c r="J20" s="113" t="str">
        <f>IF(males!AL10&gt;0,males!AL10,"")</f>
        <v/>
      </c>
      <c r="K20" s="112" t="str">
        <f>IF(males!AL11&gt;0,males!AL11,"")</f>
        <v/>
      </c>
      <c r="L20" s="114" t="str">
        <f>IF(males!AL12&gt;0,males!AL12,"")</f>
        <v/>
      </c>
      <c r="M20" s="115" t="str">
        <f>IF(males!AL14&gt;0,males!AL14,"")</f>
        <v/>
      </c>
      <c r="N20" s="113" t="str">
        <f>IF(males!AL15&gt;0,males!AL15,"")</f>
        <v/>
      </c>
      <c r="O20" s="113" t="str">
        <f>IF(males!AL16&gt;0,males!AL16,"")</f>
        <v/>
      </c>
      <c r="P20" s="113" t="str">
        <f>IF(males!AL17&gt;0,males!AL17,"")</f>
        <v/>
      </c>
      <c r="Q20" s="113" t="str">
        <f>IF(males!AL18&gt;0,males!AL18,"")</f>
        <v/>
      </c>
      <c r="R20" s="113" t="str">
        <f>IF(males!AL19&gt;0,males!AL19,"")</f>
        <v/>
      </c>
      <c r="S20" s="113" t="str">
        <f>IF(males!AL20&gt;0,males!AL20,"")</f>
        <v/>
      </c>
      <c r="T20" s="113" t="str">
        <f>IF(males!AL21&gt;0,males!AL21,"")</f>
        <v/>
      </c>
      <c r="U20" s="113" t="str">
        <f>IF(males!AL22&gt;0,males!AL22,"")</f>
        <v/>
      </c>
      <c r="V20" s="113" t="str">
        <f>IF(males!AL23&gt;0,males!AL23,"")</f>
        <v/>
      </c>
      <c r="W20" s="113" t="str">
        <f>IF(males!AL24&gt;0,males!AL24,"")</f>
        <v/>
      </c>
      <c r="X20" s="113" t="str">
        <f>IF(males!AL25&gt;0,males!AL25,"")</f>
        <v/>
      </c>
      <c r="Y20" s="113" t="str">
        <f>IF(males!AL26&gt;0,males!AL26,"")</f>
        <v/>
      </c>
      <c r="Z20" s="113" t="str">
        <f>IF(males!AL27&gt;0,males!AL27,"")</f>
        <v/>
      </c>
      <c r="AA20" s="113" t="str">
        <f>IF(males!AL28&gt;0,males!AL28,"")</f>
        <v/>
      </c>
      <c r="AB20" s="113" t="str">
        <f>IF(males!AL29&gt;0,males!AL29,"")</f>
        <v/>
      </c>
      <c r="AC20" s="113" t="str">
        <f>IF(males!AL30&gt;0,males!AL30,"")</f>
        <v/>
      </c>
      <c r="AD20" s="113" t="str">
        <f>IF(males!AL31&gt;0,males!AL31,"")</f>
        <v/>
      </c>
      <c r="AE20" s="113" t="str">
        <f>IF(males!AL33&gt;0,males!AL33,"")</f>
        <v/>
      </c>
      <c r="AF20" s="113" t="str">
        <f>IF(males!AL34&gt;0,males!AL34,"")</f>
        <v/>
      </c>
      <c r="AG20" s="112" t="str">
        <f>IF(males!AL35&gt;0,males!AL35,"")</f>
        <v/>
      </c>
      <c r="AH20" s="113" t="str">
        <f>IF(males!AL37&gt;0,males!AL37,"")</f>
        <v/>
      </c>
      <c r="AI20" s="113" t="str">
        <f>IF(males!AL38&gt;0,males!AL38,"")</f>
        <v/>
      </c>
      <c r="AJ20" s="112" t="str">
        <f>IF(males!AL39&gt;0,males!AL39,"")</f>
        <v/>
      </c>
      <c r="AK20" s="113" t="str">
        <f>IF(males!AL41&gt;0,males!AL41,"")</f>
        <v/>
      </c>
      <c r="AL20" s="111" t="str">
        <f>IF(males!AL42&gt;0,males!AL42,"")</f>
        <v/>
      </c>
      <c r="AM20" s="112" t="str">
        <f>IF(males!AL43&gt;0,males!AL43,"")</f>
        <v/>
      </c>
      <c r="AN20" s="111" t="str">
        <f>IF(males!AL45&gt;0,males!AL45,"")</f>
        <v/>
      </c>
      <c r="AO20" s="111" t="str">
        <f>IF(males!AL46&gt;0,males!AL46,"")</f>
        <v/>
      </c>
      <c r="AP20" s="112" t="str">
        <f>IF(males!AL47&gt;0,males!AL47,"")</f>
        <v/>
      </c>
    </row>
    <row r="21" spans="1:42" ht="25.5" x14ac:dyDescent="0.2">
      <c r="A21" s="63" t="str">
        <f t="shared" si="1"/>
        <v>Nebularmis auratus</v>
      </c>
      <c r="B21" s="79" t="str">
        <f t="shared" si="1"/>
        <v>MM.003</v>
      </c>
      <c r="C21" s="101">
        <f>males!AN1</f>
        <v>20</v>
      </c>
      <c r="D21" s="102" t="str">
        <f>IF(males!AN3&gt;0,males!AN3,"")</f>
        <v/>
      </c>
      <c r="E21" s="113" t="str">
        <f>IF(males!AN4&gt;0,males!AN4,"")</f>
        <v/>
      </c>
      <c r="F21" s="113" t="str">
        <f>IF(males!AN6&gt;0,males!AN6,"")</f>
        <v/>
      </c>
      <c r="G21" s="113" t="str">
        <f>IF(males!AN7&gt;0,males!AN7,"")</f>
        <v/>
      </c>
      <c r="H21" s="113" t="str">
        <f>IF(males!AN8&gt;0,males!AN8,"")</f>
        <v/>
      </c>
      <c r="I21" s="113" t="str">
        <f>IF(males!AN9&gt;0,males!AN9,"")</f>
        <v/>
      </c>
      <c r="J21" s="113" t="str">
        <f>IF(males!AN10&gt;0,males!AN10,"")</f>
        <v/>
      </c>
      <c r="K21" s="112" t="str">
        <f>IF(males!AN11&gt;0,males!AN11,"")</f>
        <v/>
      </c>
      <c r="L21" s="114" t="str">
        <f>IF(males!AN12&gt;0,males!AN12,"")</f>
        <v/>
      </c>
      <c r="M21" s="115" t="str">
        <f>IF(males!AN14&gt;0,males!AN14,"")</f>
        <v/>
      </c>
      <c r="N21" s="113" t="str">
        <f>IF(males!AN15&gt;0,males!AN15,"")</f>
        <v/>
      </c>
      <c r="O21" s="113" t="str">
        <f>IF(males!AN16&gt;0,males!AN16,"")</f>
        <v/>
      </c>
      <c r="P21" s="113" t="str">
        <f>IF(males!AN17&gt;0,males!AN17,"")</f>
        <v/>
      </c>
      <c r="Q21" s="113" t="str">
        <f>IF(males!AN18&gt;0,males!AN18,"")</f>
        <v/>
      </c>
      <c r="R21" s="113" t="str">
        <f>IF(males!AN19&gt;0,males!AN19,"")</f>
        <v/>
      </c>
      <c r="S21" s="113" t="str">
        <f>IF(males!AN20&gt;0,males!AN20,"")</f>
        <v/>
      </c>
      <c r="T21" s="113" t="str">
        <f>IF(males!AN21&gt;0,males!AN21,"")</f>
        <v/>
      </c>
      <c r="U21" s="113" t="str">
        <f>IF(males!AN22&gt;0,males!AN22,"")</f>
        <v/>
      </c>
      <c r="V21" s="113" t="str">
        <f>IF(males!AN23&gt;0,males!AN23,"")</f>
        <v/>
      </c>
      <c r="W21" s="113" t="str">
        <f>IF(males!AN24&gt;0,males!AN24,"")</f>
        <v/>
      </c>
      <c r="X21" s="113" t="str">
        <f>IF(males!AN25&gt;0,males!AN25,"")</f>
        <v/>
      </c>
      <c r="Y21" s="113" t="str">
        <f>IF(males!AN26&gt;0,males!AN26,"")</f>
        <v/>
      </c>
      <c r="Z21" s="113" t="str">
        <f>IF(males!AN27&gt;0,males!AN27,"")</f>
        <v/>
      </c>
      <c r="AA21" s="113" t="str">
        <f>IF(males!AN28&gt;0,males!AN28,"")</f>
        <v/>
      </c>
      <c r="AB21" s="113" t="str">
        <f>IF(males!AN29&gt;0,males!AN29,"")</f>
        <v/>
      </c>
      <c r="AC21" s="113" t="str">
        <f>IF(males!AN30&gt;0,males!AN30,"")</f>
        <v/>
      </c>
      <c r="AD21" s="113" t="str">
        <f>IF(males!AN31&gt;0,males!AN31,"")</f>
        <v/>
      </c>
      <c r="AE21" s="113" t="str">
        <f>IF(males!AN33&gt;0,males!AN33,"")</f>
        <v/>
      </c>
      <c r="AF21" s="113" t="str">
        <f>IF(males!AN34&gt;0,males!AN34,"")</f>
        <v/>
      </c>
      <c r="AG21" s="112" t="str">
        <f>IF(males!AN35&gt;0,males!AN35,"")</f>
        <v/>
      </c>
      <c r="AH21" s="113" t="str">
        <f>IF(males!AN37&gt;0,males!AN37,"")</f>
        <v/>
      </c>
      <c r="AI21" s="113" t="str">
        <f>IF(males!AN38&gt;0,males!AN38,"")</f>
        <v/>
      </c>
      <c r="AJ21" s="112" t="str">
        <f>IF(males!AN39&gt;0,males!AN39,"")</f>
        <v/>
      </c>
      <c r="AK21" s="113" t="str">
        <f>IF(males!AN41&gt;0,males!AN41,"")</f>
        <v/>
      </c>
      <c r="AL21" s="111" t="str">
        <f>IF(males!AN42&gt;0,males!AN42,"")</f>
        <v/>
      </c>
      <c r="AM21" s="112" t="str">
        <f>IF(males!AN43&gt;0,males!AN43,"")</f>
        <v/>
      </c>
      <c r="AN21" s="111" t="str">
        <f>IF(males!AN45&gt;0,males!AN45,"")</f>
        <v/>
      </c>
      <c r="AO21" s="111" t="str">
        <f>IF(males!AN46&gt;0,males!AN46,"")</f>
        <v/>
      </c>
      <c r="AP21" s="112" t="str">
        <f>IF(males!AN47&gt;0,males!AN47,"")</f>
        <v/>
      </c>
    </row>
    <row r="22" spans="1:42" ht="25.5" x14ac:dyDescent="0.2">
      <c r="A22" s="63" t="str">
        <f t="shared" si="1"/>
        <v>Nebularmis auratus</v>
      </c>
      <c r="B22" s="79" t="str">
        <f t="shared" si="1"/>
        <v>MM.003</v>
      </c>
      <c r="C22" s="101">
        <f>males!AP1</f>
        <v>21</v>
      </c>
      <c r="D22" s="102" t="str">
        <f>IF(males!AP3&gt;0,males!AP3,"")</f>
        <v/>
      </c>
      <c r="E22" s="113" t="str">
        <f>IF(males!AP4&gt;0,males!AP4,"")</f>
        <v/>
      </c>
      <c r="F22" s="113" t="str">
        <f>IF(males!AP6&gt;0,males!AP6,"")</f>
        <v/>
      </c>
      <c r="G22" s="113" t="str">
        <f>IF(males!AP7&gt;0,males!AP7,"")</f>
        <v/>
      </c>
      <c r="H22" s="113" t="str">
        <f>IF(males!AP8&gt;0,males!AP8,"")</f>
        <v/>
      </c>
      <c r="I22" s="113" t="str">
        <f>IF(males!AP9&gt;0,males!AP9,"")</f>
        <v/>
      </c>
      <c r="J22" s="113" t="str">
        <f>IF(males!AP10&gt;0,males!AP10,"")</f>
        <v/>
      </c>
      <c r="K22" s="112" t="str">
        <f>IF(males!AP11&gt;0,males!AP11,"")</f>
        <v/>
      </c>
      <c r="L22" s="114" t="str">
        <f>IF(males!AP12&gt;0,males!AP12,"")</f>
        <v/>
      </c>
      <c r="M22" s="115" t="str">
        <f>IF(males!AP14&gt;0,males!AP14,"")</f>
        <v/>
      </c>
      <c r="N22" s="113" t="str">
        <f>IF(males!AP15&gt;0,males!AP15,"")</f>
        <v/>
      </c>
      <c r="O22" s="113" t="str">
        <f>IF(males!AP16&gt;0,males!AP16,"")</f>
        <v/>
      </c>
      <c r="P22" s="113" t="str">
        <f>IF(males!AP17&gt;0,males!AP17,"")</f>
        <v/>
      </c>
      <c r="Q22" s="113" t="str">
        <f>IF(males!AP18&gt;0,males!AP18,"")</f>
        <v/>
      </c>
      <c r="R22" s="113" t="str">
        <f>IF(males!AP19&gt;0,males!AP19,"")</f>
        <v/>
      </c>
      <c r="S22" s="113" t="str">
        <f>IF(males!AP20&gt;0,males!AP20,"")</f>
        <v/>
      </c>
      <c r="T22" s="113" t="str">
        <f>IF(males!AP21&gt;0,males!AP21,"")</f>
        <v/>
      </c>
      <c r="U22" s="113" t="str">
        <f>IF(males!AP22&gt;0,males!AP22,"")</f>
        <v/>
      </c>
      <c r="V22" s="113" t="str">
        <f>IF(males!AP23&gt;0,males!AP23,"")</f>
        <v/>
      </c>
      <c r="W22" s="113" t="str">
        <f>IF(males!AP24&gt;0,males!AP24,"")</f>
        <v/>
      </c>
      <c r="X22" s="113" t="str">
        <f>IF(males!AP25&gt;0,males!AP25,"")</f>
        <v/>
      </c>
      <c r="Y22" s="113" t="str">
        <f>IF(males!AP26&gt;0,males!AP26,"")</f>
        <v/>
      </c>
      <c r="Z22" s="113" t="str">
        <f>IF(males!AP27&gt;0,males!AP27,"")</f>
        <v/>
      </c>
      <c r="AA22" s="113" t="str">
        <f>IF(males!AP28&gt;0,males!AP28,"")</f>
        <v/>
      </c>
      <c r="AB22" s="113" t="str">
        <f>IF(males!AP29&gt;0,males!AP29,"")</f>
        <v/>
      </c>
      <c r="AC22" s="113" t="str">
        <f>IF(males!AP30&gt;0,males!AP30,"")</f>
        <v/>
      </c>
      <c r="AD22" s="113" t="str">
        <f>IF(males!AP31&gt;0,males!AP31,"")</f>
        <v/>
      </c>
      <c r="AE22" s="113" t="str">
        <f>IF(males!AP33&gt;0,males!AP33,"")</f>
        <v/>
      </c>
      <c r="AF22" s="113" t="str">
        <f>IF(males!AP34&gt;0,males!AP34,"")</f>
        <v/>
      </c>
      <c r="AG22" s="112" t="str">
        <f>IF(males!AP35&gt;0,males!AP35,"")</f>
        <v/>
      </c>
      <c r="AH22" s="113" t="str">
        <f>IF(males!AP37&gt;0,males!AP37,"")</f>
        <v/>
      </c>
      <c r="AI22" s="113" t="str">
        <f>IF(males!AP38&gt;0,males!AP38,"")</f>
        <v/>
      </c>
      <c r="AJ22" s="112" t="str">
        <f>IF(males!AP39&gt;0,males!AP39,"")</f>
        <v/>
      </c>
      <c r="AK22" s="113" t="str">
        <f>IF(males!AP41&gt;0,males!AP41,"")</f>
        <v/>
      </c>
      <c r="AL22" s="111" t="str">
        <f>IF(males!AP42&gt;0,males!AP42,"")</f>
        <v/>
      </c>
      <c r="AM22" s="112" t="str">
        <f>IF(males!AP43&gt;0,males!AP43,"")</f>
        <v/>
      </c>
      <c r="AN22" s="111" t="str">
        <f>IF(males!AP45&gt;0,males!AP45,"")</f>
        <v/>
      </c>
      <c r="AO22" s="111" t="str">
        <f>IF(males!AP46&gt;0,males!AP46,"")</f>
        <v/>
      </c>
      <c r="AP22" s="112" t="str">
        <f>IF(males!AP47&gt;0,males!AP47,"")</f>
        <v/>
      </c>
    </row>
    <row r="23" spans="1:42" ht="25.5" x14ac:dyDescent="0.2">
      <c r="A23" s="63" t="str">
        <f t="shared" si="1"/>
        <v>Nebularmis auratus</v>
      </c>
      <c r="B23" s="79" t="str">
        <f t="shared" si="1"/>
        <v>MM.003</v>
      </c>
      <c r="C23" s="101">
        <f>males!AR1</f>
        <v>22</v>
      </c>
      <c r="D23" s="102" t="str">
        <f>IF(males!AR3&gt;0,males!AR3,"")</f>
        <v/>
      </c>
      <c r="E23" s="113" t="str">
        <f>IF(males!AR4&gt;0,males!AR4,"")</f>
        <v/>
      </c>
      <c r="F23" s="113" t="str">
        <f>IF(males!AR6&gt;0,males!AR6,"")</f>
        <v/>
      </c>
      <c r="G23" s="113" t="str">
        <f>IF(males!AR7&gt;0,males!AR7,"")</f>
        <v/>
      </c>
      <c r="H23" s="113" t="str">
        <f>IF(males!AR8&gt;0,males!AR8,"")</f>
        <v/>
      </c>
      <c r="I23" s="113" t="str">
        <f>IF(males!AR9&gt;0,males!AR9,"")</f>
        <v/>
      </c>
      <c r="J23" s="113" t="str">
        <f>IF(males!AR10&gt;0,males!AR10,"")</f>
        <v/>
      </c>
      <c r="K23" s="112" t="str">
        <f>IF(males!AR11&gt;0,males!AR11,"")</f>
        <v/>
      </c>
      <c r="L23" s="114" t="str">
        <f>IF(males!AR12&gt;0,males!AR12,"")</f>
        <v/>
      </c>
      <c r="M23" s="115" t="str">
        <f>IF(males!AR14&gt;0,males!AR14,"")</f>
        <v/>
      </c>
      <c r="N23" s="113" t="str">
        <f>IF(males!AR15&gt;0,males!AR15,"")</f>
        <v/>
      </c>
      <c r="O23" s="113" t="str">
        <f>IF(males!AR16&gt;0,males!AR16,"")</f>
        <v/>
      </c>
      <c r="P23" s="113" t="str">
        <f>IF(males!AR17&gt;0,males!AR17,"")</f>
        <v/>
      </c>
      <c r="Q23" s="113" t="str">
        <f>IF(males!AR18&gt;0,males!AR18,"")</f>
        <v/>
      </c>
      <c r="R23" s="113" t="str">
        <f>IF(males!AR19&gt;0,males!AR19,"")</f>
        <v/>
      </c>
      <c r="S23" s="113" t="str">
        <f>IF(males!AR20&gt;0,males!AR20,"")</f>
        <v/>
      </c>
      <c r="T23" s="113" t="str">
        <f>IF(males!AR21&gt;0,males!AR21,"")</f>
        <v/>
      </c>
      <c r="U23" s="113" t="str">
        <f>IF(males!AR22&gt;0,males!AR22,"")</f>
        <v/>
      </c>
      <c r="V23" s="113" t="str">
        <f>IF(males!AR23&gt;0,males!AR23,"")</f>
        <v/>
      </c>
      <c r="W23" s="113" t="str">
        <f>IF(males!AR24&gt;0,males!AR24,"")</f>
        <v/>
      </c>
      <c r="X23" s="113" t="str">
        <f>IF(males!AR25&gt;0,males!AR25,"")</f>
        <v/>
      </c>
      <c r="Y23" s="113" t="str">
        <f>IF(males!AR26&gt;0,males!AR26,"")</f>
        <v/>
      </c>
      <c r="Z23" s="113" t="str">
        <f>IF(males!AR27&gt;0,males!AR27,"")</f>
        <v/>
      </c>
      <c r="AA23" s="113" t="str">
        <f>IF(males!AR28&gt;0,males!AR28,"")</f>
        <v/>
      </c>
      <c r="AB23" s="113" t="str">
        <f>IF(males!AR29&gt;0,males!AR29,"")</f>
        <v/>
      </c>
      <c r="AC23" s="113" t="str">
        <f>IF(males!AR30&gt;0,males!AR30,"")</f>
        <v/>
      </c>
      <c r="AD23" s="113" t="str">
        <f>IF(males!AR31&gt;0,males!AR31,"")</f>
        <v/>
      </c>
      <c r="AE23" s="113" t="str">
        <f>IF(males!AR33&gt;0,males!AR33,"")</f>
        <v/>
      </c>
      <c r="AF23" s="113" t="str">
        <f>IF(males!AR34&gt;0,males!AR34,"")</f>
        <v/>
      </c>
      <c r="AG23" s="112" t="str">
        <f>IF(males!AR35&gt;0,males!AR35,"")</f>
        <v/>
      </c>
      <c r="AH23" s="113" t="str">
        <f>IF(males!AR37&gt;0,males!AR37,"")</f>
        <v/>
      </c>
      <c r="AI23" s="113" t="str">
        <f>IF(males!AR38&gt;0,males!AR38,"")</f>
        <v/>
      </c>
      <c r="AJ23" s="112" t="str">
        <f>IF(males!AR39&gt;0,males!AR39,"")</f>
        <v/>
      </c>
      <c r="AK23" s="113" t="str">
        <f>IF(males!AR41&gt;0,males!AR41,"")</f>
        <v/>
      </c>
      <c r="AL23" s="111" t="str">
        <f>IF(males!AR42&gt;0,males!AR42,"")</f>
        <v/>
      </c>
      <c r="AM23" s="112" t="str">
        <f>IF(males!AR43&gt;0,males!AR43,"")</f>
        <v/>
      </c>
      <c r="AN23" s="111" t="str">
        <f>IF(males!AR45&gt;0,males!AR45,"")</f>
        <v/>
      </c>
      <c r="AO23" s="111" t="str">
        <f>IF(males!AR46&gt;0,males!AR46,"")</f>
        <v/>
      </c>
      <c r="AP23" s="112" t="str">
        <f>IF(males!AR47&gt;0,males!AR47,"")</f>
        <v/>
      </c>
    </row>
    <row r="24" spans="1:42" ht="25.5" x14ac:dyDescent="0.2">
      <c r="A24" s="63" t="str">
        <f t="shared" si="1"/>
        <v>Nebularmis auratus</v>
      </c>
      <c r="B24" s="79" t="str">
        <f t="shared" si="1"/>
        <v>MM.003</v>
      </c>
      <c r="C24" s="101">
        <f>males!AT1</f>
        <v>23</v>
      </c>
      <c r="D24" s="102" t="str">
        <f>IF(males!AT3&gt;0,males!AT3,"")</f>
        <v/>
      </c>
      <c r="E24" s="113" t="str">
        <f>IF(males!AT4&gt;0,males!AT4,"")</f>
        <v/>
      </c>
      <c r="F24" s="113" t="str">
        <f>IF(males!AT6&gt;0,males!AT6,"")</f>
        <v/>
      </c>
      <c r="G24" s="113" t="str">
        <f>IF(males!AT7&gt;0,males!AT7,"")</f>
        <v/>
      </c>
      <c r="H24" s="113" t="str">
        <f>IF(males!AT8&gt;0,males!AT8,"")</f>
        <v/>
      </c>
      <c r="I24" s="113" t="str">
        <f>IF(males!AT9&gt;0,males!AT9,"")</f>
        <v/>
      </c>
      <c r="J24" s="113" t="str">
        <f>IF(males!AT10&gt;0,males!AT10,"")</f>
        <v/>
      </c>
      <c r="K24" s="112" t="str">
        <f>IF(males!AT11&gt;0,males!AT11,"")</f>
        <v/>
      </c>
      <c r="L24" s="114" t="str">
        <f>IF(males!AT12&gt;0,males!AT12,"")</f>
        <v/>
      </c>
      <c r="M24" s="115" t="str">
        <f>IF(males!AT14&gt;0,males!AT14,"")</f>
        <v/>
      </c>
      <c r="N24" s="113" t="str">
        <f>IF(males!AT15&gt;0,males!AT15,"")</f>
        <v/>
      </c>
      <c r="O24" s="113" t="str">
        <f>IF(males!AT16&gt;0,males!AT16,"")</f>
        <v/>
      </c>
      <c r="P24" s="113" t="str">
        <f>IF(males!AT17&gt;0,males!AT17,"")</f>
        <v/>
      </c>
      <c r="Q24" s="113" t="str">
        <f>IF(males!AT18&gt;0,males!AT18,"")</f>
        <v/>
      </c>
      <c r="R24" s="113" t="str">
        <f>IF(males!AT19&gt;0,males!AT19,"")</f>
        <v/>
      </c>
      <c r="S24" s="113" t="str">
        <f>IF(males!AT20&gt;0,males!AT20,"")</f>
        <v/>
      </c>
      <c r="T24" s="113" t="str">
        <f>IF(males!AT21&gt;0,males!AT21,"")</f>
        <v/>
      </c>
      <c r="U24" s="113" t="str">
        <f>IF(males!AT22&gt;0,males!AT22,"")</f>
        <v/>
      </c>
      <c r="V24" s="113" t="str">
        <f>IF(males!AT23&gt;0,males!AT23,"")</f>
        <v/>
      </c>
      <c r="W24" s="113" t="str">
        <f>IF(males!AT24&gt;0,males!AT24,"")</f>
        <v/>
      </c>
      <c r="X24" s="113" t="str">
        <f>IF(males!AT25&gt;0,males!AT25,"")</f>
        <v/>
      </c>
      <c r="Y24" s="113" t="str">
        <f>IF(males!AT26&gt;0,males!AT26,"")</f>
        <v/>
      </c>
      <c r="Z24" s="113" t="str">
        <f>IF(males!AT27&gt;0,males!AT27,"")</f>
        <v/>
      </c>
      <c r="AA24" s="113" t="str">
        <f>IF(males!AT28&gt;0,males!AT28,"")</f>
        <v/>
      </c>
      <c r="AB24" s="113" t="str">
        <f>IF(males!AT29&gt;0,males!AT29,"")</f>
        <v/>
      </c>
      <c r="AC24" s="113" t="str">
        <f>IF(males!AT30&gt;0,males!AT30,"")</f>
        <v/>
      </c>
      <c r="AD24" s="113" t="str">
        <f>IF(males!AT31&gt;0,males!AT31,"")</f>
        <v/>
      </c>
      <c r="AE24" s="113" t="str">
        <f>IF(males!AT33&gt;0,males!AT33,"")</f>
        <v/>
      </c>
      <c r="AF24" s="113" t="str">
        <f>IF(males!AT34&gt;0,males!AT34,"")</f>
        <v/>
      </c>
      <c r="AG24" s="112" t="str">
        <f>IF(males!AT35&gt;0,males!AT35,"")</f>
        <v/>
      </c>
      <c r="AH24" s="113" t="str">
        <f>IF(males!AT37&gt;0,males!AT37,"")</f>
        <v/>
      </c>
      <c r="AI24" s="113" t="str">
        <f>IF(males!AT38&gt;0,males!AT38,"")</f>
        <v/>
      </c>
      <c r="AJ24" s="112" t="str">
        <f>IF(males!AT39&gt;0,males!AT39,"")</f>
        <v/>
      </c>
      <c r="AK24" s="113" t="str">
        <f>IF(males!AT41&gt;0,males!AT41,"")</f>
        <v/>
      </c>
      <c r="AL24" s="111" t="str">
        <f>IF(males!AT42&gt;0,males!AT42,"")</f>
        <v/>
      </c>
      <c r="AM24" s="112" t="str">
        <f>IF(males!AT43&gt;0,males!AT43,"")</f>
        <v/>
      </c>
      <c r="AN24" s="111" t="str">
        <f>IF(males!AT45&gt;0,males!AT45,"")</f>
        <v/>
      </c>
      <c r="AO24" s="111" t="str">
        <f>IF(males!AT46&gt;0,males!AT46,"")</f>
        <v/>
      </c>
      <c r="AP24" s="112" t="str">
        <f>IF(males!AT47&gt;0,males!AT47,"")</f>
        <v/>
      </c>
    </row>
    <row r="25" spans="1:42" ht="25.5" x14ac:dyDescent="0.2">
      <c r="A25" s="63" t="str">
        <f t="shared" si="1"/>
        <v>Nebularmis auratus</v>
      </c>
      <c r="B25" s="79" t="str">
        <f t="shared" si="1"/>
        <v>MM.003</v>
      </c>
      <c r="C25" s="101">
        <f>males!AV1</f>
        <v>24</v>
      </c>
      <c r="D25" s="102" t="str">
        <f>IF(males!AV3&gt;0,males!AV3,"")</f>
        <v/>
      </c>
      <c r="E25" s="113" t="str">
        <f>IF(males!AV4&gt;0,males!AV4,"")</f>
        <v/>
      </c>
      <c r="F25" s="113" t="str">
        <f>IF(males!AV6&gt;0,males!AV6,"")</f>
        <v/>
      </c>
      <c r="G25" s="113" t="str">
        <f>IF(males!AV7&gt;0,males!AV7,"")</f>
        <v/>
      </c>
      <c r="H25" s="113" t="str">
        <f>IF(males!AV8&gt;0,males!AV8,"")</f>
        <v/>
      </c>
      <c r="I25" s="113" t="str">
        <f>IF(males!AV9&gt;0,males!AV9,"")</f>
        <v/>
      </c>
      <c r="J25" s="113" t="str">
        <f>IF(males!AV10&gt;0,males!AV10,"")</f>
        <v/>
      </c>
      <c r="K25" s="112" t="str">
        <f>IF(males!AV11&gt;0,males!AV11,"")</f>
        <v/>
      </c>
      <c r="L25" s="114" t="str">
        <f>IF(males!AV12&gt;0,males!AV12,"")</f>
        <v/>
      </c>
      <c r="M25" s="115" t="str">
        <f>IF(males!AV14&gt;0,males!AV14,"")</f>
        <v/>
      </c>
      <c r="N25" s="113" t="str">
        <f>IF(males!AV15&gt;0,males!AV15,"")</f>
        <v/>
      </c>
      <c r="O25" s="113" t="str">
        <f>IF(males!AV16&gt;0,males!AV16,"")</f>
        <v/>
      </c>
      <c r="P25" s="113" t="str">
        <f>IF(males!AV17&gt;0,males!AV17,"")</f>
        <v/>
      </c>
      <c r="Q25" s="113" t="str">
        <f>IF(males!AV18&gt;0,males!AV18,"")</f>
        <v/>
      </c>
      <c r="R25" s="113" t="str">
        <f>IF(males!AV19&gt;0,males!AV19,"")</f>
        <v/>
      </c>
      <c r="S25" s="113" t="str">
        <f>IF(males!AV20&gt;0,males!AV20,"")</f>
        <v/>
      </c>
      <c r="T25" s="113" t="str">
        <f>IF(males!AV21&gt;0,males!AV21,"")</f>
        <v/>
      </c>
      <c r="U25" s="113" t="str">
        <f>IF(males!AV22&gt;0,males!AV22,"")</f>
        <v/>
      </c>
      <c r="V25" s="113" t="str">
        <f>IF(males!AV23&gt;0,males!AV23,"")</f>
        <v/>
      </c>
      <c r="W25" s="113" t="str">
        <f>IF(males!AV24&gt;0,males!AV24,"")</f>
        <v/>
      </c>
      <c r="X25" s="113" t="str">
        <f>IF(males!AV25&gt;0,males!AV25,"")</f>
        <v/>
      </c>
      <c r="Y25" s="113" t="str">
        <f>IF(males!AV26&gt;0,males!AV26,"")</f>
        <v/>
      </c>
      <c r="Z25" s="113" t="str">
        <f>IF(males!AV27&gt;0,males!AV27,"")</f>
        <v/>
      </c>
      <c r="AA25" s="113" t="str">
        <f>IF(males!AV28&gt;0,males!AV28,"")</f>
        <v/>
      </c>
      <c r="AB25" s="113" t="str">
        <f>IF(males!AV29&gt;0,males!AV29,"")</f>
        <v/>
      </c>
      <c r="AC25" s="113" t="str">
        <f>IF(males!AV30&gt;0,males!AV30,"")</f>
        <v/>
      </c>
      <c r="AD25" s="113" t="str">
        <f>IF(males!AV31&gt;0,males!AV31,"")</f>
        <v/>
      </c>
      <c r="AE25" s="113" t="str">
        <f>IF(males!AV33&gt;0,males!AV33,"")</f>
        <v/>
      </c>
      <c r="AF25" s="113" t="str">
        <f>IF(males!AV34&gt;0,males!AV34,"")</f>
        <v/>
      </c>
      <c r="AG25" s="112" t="str">
        <f>IF(males!AV35&gt;0,males!AV35,"")</f>
        <v/>
      </c>
      <c r="AH25" s="113" t="str">
        <f>IF(males!AV37&gt;0,males!AV37,"")</f>
        <v/>
      </c>
      <c r="AI25" s="113" t="str">
        <f>IF(males!AV38&gt;0,males!AV38,"")</f>
        <v/>
      </c>
      <c r="AJ25" s="112" t="str">
        <f>IF(males!AV39&gt;0,males!AV39,"")</f>
        <v/>
      </c>
      <c r="AK25" s="113" t="str">
        <f>IF(males!AV41&gt;0,males!AV41,"")</f>
        <v/>
      </c>
      <c r="AL25" s="111" t="str">
        <f>IF(males!AV42&gt;0,males!AV42,"")</f>
        <v/>
      </c>
      <c r="AM25" s="112" t="str">
        <f>IF(males!AV43&gt;0,males!AV43,"")</f>
        <v/>
      </c>
      <c r="AN25" s="111" t="str">
        <f>IF(males!AV45&gt;0,males!AV45,"")</f>
        <v/>
      </c>
      <c r="AO25" s="111" t="str">
        <f>IF(males!AV46&gt;0,males!AV46,"")</f>
        <v/>
      </c>
      <c r="AP25" s="112" t="str">
        <f>IF(males!AV47&gt;0,males!AV47,"")</f>
        <v/>
      </c>
    </row>
    <row r="26" spans="1:42" ht="25.5" x14ac:dyDescent="0.2">
      <c r="A26" s="63" t="str">
        <f t="shared" si="1"/>
        <v>Nebularmis auratus</v>
      </c>
      <c r="B26" s="79" t="str">
        <f t="shared" si="1"/>
        <v>MM.003</v>
      </c>
      <c r="C26" s="101">
        <f>males!AX1</f>
        <v>25</v>
      </c>
      <c r="D26" s="102" t="str">
        <f>IF(males!AX3&gt;0,males!AX3,"")</f>
        <v/>
      </c>
      <c r="E26" s="113" t="str">
        <f>IF(males!AX4&gt;0,males!AX4,"")</f>
        <v/>
      </c>
      <c r="F26" s="113" t="str">
        <f>IF(males!AX6&gt;0,males!AX6,"")</f>
        <v/>
      </c>
      <c r="G26" s="113" t="str">
        <f>IF(males!AX7&gt;0,males!AX7,"")</f>
        <v/>
      </c>
      <c r="H26" s="113" t="str">
        <f>IF(males!AX8&gt;0,males!AX8,"")</f>
        <v/>
      </c>
      <c r="I26" s="113" t="str">
        <f>IF(males!AX9&gt;0,males!AX9,"")</f>
        <v/>
      </c>
      <c r="J26" s="113" t="str">
        <f>IF(males!AX10&gt;0,males!AX10,"")</f>
        <v/>
      </c>
      <c r="K26" s="112" t="str">
        <f>IF(males!AX11&gt;0,males!AX11,"")</f>
        <v/>
      </c>
      <c r="L26" s="114" t="str">
        <f>IF(males!AX12&gt;0,males!AX12,"")</f>
        <v/>
      </c>
      <c r="M26" s="115" t="str">
        <f>IF(males!AX14&gt;0,males!AX14,"")</f>
        <v/>
      </c>
      <c r="N26" s="113" t="str">
        <f>IF(males!AX15&gt;0,males!AX15,"")</f>
        <v/>
      </c>
      <c r="O26" s="113" t="str">
        <f>IF(males!AX16&gt;0,males!AX16,"")</f>
        <v/>
      </c>
      <c r="P26" s="113" t="str">
        <f>IF(males!AX17&gt;0,males!AX17,"")</f>
        <v/>
      </c>
      <c r="Q26" s="113" t="str">
        <f>IF(males!AX18&gt;0,males!AX18,"")</f>
        <v/>
      </c>
      <c r="R26" s="113" t="str">
        <f>IF(males!AX19&gt;0,males!AX19,"")</f>
        <v/>
      </c>
      <c r="S26" s="113" t="str">
        <f>IF(males!AX20&gt;0,males!AX20,"")</f>
        <v/>
      </c>
      <c r="T26" s="113" t="str">
        <f>IF(males!AX21&gt;0,males!AX21,"")</f>
        <v/>
      </c>
      <c r="U26" s="113" t="str">
        <f>IF(males!AX22&gt;0,males!AX22,"")</f>
        <v/>
      </c>
      <c r="V26" s="113" t="str">
        <f>IF(males!AX23&gt;0,males!AX23,"")</f>
        <v/>
      </c>
      <c r="W26" s="113" t="str">
        <f>IF(males!AX24&gt;0,males!AX24,"")</f>
        <v/>
      </c>
      <c r="X26" s="113" t="str">
        <f>IF(males!AX25&gt;0,males!AX25,"")</f>
        <v/>
      </c>
      <c r="Y26" s="113" t="str">
        <f>IF(males!AX26&gt;0,males!AX26,"")</f>
        <v/>
      </c>
      <c r="Z26" s="113" t="str">
        <f>IF(males!AX27&gt;0,males!AX27,"")</f>
        <v/>
      </c>
      <c r="AA26" s="113" t="str">
        <f>IF(males!AX28&gt;0,males!AX28,"")</f>
        <v/>
      </c>
      <c r="AB26" s="113" t="str">
        <f>IF(males!AX29&gt;0,males!AX29,"")</f>
        <v/>
      </c>
      <c r="AC26" s="113" t="str">
        <f>IF(males!AX30&gt;0,males!AX30,"")</f>
        <v/>
      </c>
      <c r="AD26" s="113" t="str">
        <f>IF(males!AX31&gt;0,males!AX31,"")</f>
        <v/>
      </c>
      <c r="AE26" s="113" t="str">
        <f>IF(males!AX33&gt;0,males!AX33,"")</f>
        <v/>
      </c>
      <c r="AF26" s="113" t="str">
        <f>IF(males!AX34&gt;0,males!AX34,"")</f>
        <v/>
      </c>
      <c r="AG26" s="112" t="str">
        <f>IF(males!AX35&gt;0,males!AX35,"")</f>
        <v/>
      </c>
      <c r="AH26" s="113" t="str">
        <f>IF(males!AX37&gt;0,males!AX37,"")</f>
        <v/>
      </c>
      <c r="AI26" s="113" t="str">
        <f>IF(males!AX38&gt;0,males!AX38,"")</f>
        <v/>
      </c>
      <c r="AJ26" s="112" t="str">
        <f>IF(males!AX39&gt;0,males!AX39,"")</f>
        <v/>
      </c>
      <c r="AK26" s="113" t="str">
        <f>IF(males!AX41&gt;0,males!AX41,"")</f>
        <v/>
      </c>
      <c r="AL26" s="111" t="str">
        <f>IF(males!AX42&gt;0,males!AX42,"")</f>
        <v/>
      </c>
      <c r="AM26" s="112" t="str">
        <f>IF(males!AX43&gt;0,males!AX43,"")</f>
        <v/>
      </c>
      <c r="AN26" s="111" t="str">
        <f>IF(males!AX45&gt;0,males!AX45,"")</f>
        <v/>
      </c>
      <c r="AO26" s="111" t="str">
        <f>IF(males!AX46&gt;0,males!AX46,"")</f>
        <v/>
      </c>
      <c r="AP26" s="112" t="str">
        <f>IF(males!AX47&gt;0,males!AX47,"")</f>
        <v/>
      </c>
    </row>
    <row r="27" spans="1:42" ht="25.5" x14ac:dyDescent="0.2">
      <c r="A27" s="63" t="str">
        <f t="shared" si="1"/>
        <v>Nebularmis auratus</v>
      </c>
      <c r="B27" s="79" t="str">
        <f t="shared" si="1"/>
        <v>MM.003</v>
      </c>
      <c r="C27" s="101">
        <f>males!AZ1</f>
        <v>26</v>
      </c>
      <c r="D27" s="102" t="str">
        <f>IF(males!AZ3&gt;0,males!AZ3,"")</f>
        <v/>
      </c>
      <c r="E27" s="113" t="str">
        <f>IF(males!AZ4&gt;0,males!AZ4,"")</f>
        <v/>
      </c>
      <c r="F27" s="113" t="str">
        <f>IF(males!AZ6&gt;0,males!AZ6,"")</f>
        <v/>
      </c>
      <c r="G27" s="113" t="str">
        <f>IF(males!AZ7&gt;0,males!AZ7,"")</f>
        <v/>
      </c>
      <c r="H27" s="113" t="str">
        <f>IF(males!AZ8&gt;0,males!AZ8,"")</f>
        <v/>
      </c>
      <c r="I27" s="113" t="str">
        <f>IF(males!AZ9&gt;0,males!AZ9,"")</f>
        <v/>
      </c>
      <c r="J27" s="113" t="str">
        <f>IF(males!AZ10&gt;0,males!AZ10,"")</f>
        <v/>
      </c>
      <c r="K27" s="112" t="str">
        <f>IF(males!AZ11&gt;0,males!AZ11,"")</f>
        <v/>
      </c>
      <c r="L27" s="114" t="str">
        <f>IF(males!AZ12&gt;0,males!AZ12,"")</f>
        <v/>
      </c>
      <c r="M27" s="115" t="str">
        <f>IF(males!AZ14&gt;0,males!AZ14,"")</f>
        <v/>
      </c>
      <c r="N27" s="113" t="str">
        <f>IF(males!AZ15&gt;0,males!AZ15,"")</f>
        <v/>
      </c>
      <c r="O27" s="113" t="str">
        <f>IF(males!AZ16&gt;0,males!AZ16,"")</f>
        <v/>
      </c>
      <c r="P27" s="113" t="str">
        <f>IF(males!AZ17&gt;0,males!AZ17,"")</f>
        <v/>
      </c>
      <c r="Q27" s="113" t="str">
        <f>IF(males!AZ18&gt;0,males!AZ18,"")</f>
        <v/>
      </c>
      <c r="R27" s="113" t="str">
        <f>IF(males!AZ19&gt;0,males!AZ19,"")</f>
        <v/>
      </c>
      <c r="S27" s="113" t="str">
        <f>IF(males!AZ20&gt;0,males!AZ20,"")</f>
        <v/>
      </c>
      <c r="T27" s="113" t="str">
        <f>IF(males!AZ21&gt;0,males!AZ21,"")</f>
        <v/>
      </c>
      <c r="U27" s="113" t="str">
        <f>IF(males!AZ22&gt;0,males!AZ22,"")</f>
        <v/>
      </c>
      <c r="V27" s="113" t="str">
        <f>IF(males!AZ23&gt;0,males!AZ23,"")</f>
        <v/>
      </c>
      <c r="W27" s="113" t="str">
        <f>IF(males!AZ24&gt;0,males!AZ24,"")</f>
        <v/>
      </c>
      <c r="X27" s="113" t="str">
        <f>IF(males!AZ25&gt;0,males!AZ25,"")</f>
        <v/>
      </c>
      <c r="Y27" s="113" t="str">
        <f>IF(males!AZ26&gt;0,males!AZ26,"")</f>
        <v/>
      </c>
      <c r="Z27" s="113" t="str">
        <f>IF(males!AZ27&gt;0,males!AZ27,"")</f>
        <v/>
      </c>
      <c r="AA27" s="113" t="str">
        <f>IF(males!AZ28&gt;0,males!AZ28,"")</f>
        <v/>
      </c>
      <c r="AB27" s="113" t="str">
        <f>IF(males!AZ29&gt;0,males!AZ29,"")</f>
        <v/>
      </c>
      <c r="AC27" s="113" t="str">
        <f>IF(males!AZ30&gt;0,males!AZ30,"")</f>
        <v/>
      </c>
      <c r="AD27" s="113" t="str">
        <f>IF(males!AZ31&gt;0,males!AZ31,"")</f>
        <v/>
      </c>
      <c r="AE27" s="113" t="str">
        <f>IF(males!AZ33&gt;0,males!AZ33,"")</f>
        <v/>
      </c>
      <c r="AF27" s="113" t="str">
        <f>IF(males!AZ34&gt;0,males!AZ34,"")</f>
        <v/>
      </c>
      <c r="AG27" s="112" t="str">
        <f>IF(males!AZ35&gt;0,males!AZ35,"")</f>
        <v/>
      </c>
      <c r="AH27" s="113" t="str">
        <f>IF(males!AZ37&gt;0,males!AZ37,"")</f>
        <v/>
      </c>
      <c r="AI27" s="113" t="str">
        <f>IF(males!AZ38&gt;0,males!AZ38,"")</f>
        <v/>
      </c>
      <c r="AJ27" s="112" t="str">
        <f>IF(males!AZ39&gt;0,males!AZ39,"")</f>
        <v/>
      </c>
      <c r="AK27" s="113" t="str">
        <f>IF(males!AZ41&gt;0,males!AZ41,"")</f>
        <v/>
      </c>
      <c r="AL27" s="111" t="str">
        <f>IF(males!AZ42&gt;0,males!AZ42,"")</f>
        <v/>
      </c>
      <c r="AM27" s="112" t="str">
        <f>IF(males!AZ43&gt;0,males!AZ43,"")</f>
        <v/>
      </c>
      <c r="AN27" s="111" t="str">
        <f>IF(males!AZ45&gt;0,males!AZ45,"")</f>
        <v/>
      </c>
      <c r="AO27" s="111" t="str">
        <f>IF(males!AZ46&gt;0,males!AZ46,"")</f>
        <v/>
      </c>
      <c r="AP27" s="112" t="str">
        <f>IF(males!AZ47&gt;0,males!AZ47,"")</f>
        <v/>
      </c>
    </row>
    <row r="28" spans="1:42" ht="25.5" x14ac:dyDescent="0.2">
      <c r="A28" s="63" t="str">
        <f t="shared" si="1"/>
        <v>Nebularmis auratus</v>
      </c>
      <c r="B28" s="79" t="str">
        <f t="shared" si="1"/>
        <v>MM.003</v>
      </c>
      <c r="C28" s="101">
        <f>males!BB1</f>
        <v>27</v>
      </c>
      <c r="D28" s="102" t="str">
        <f>IF(males!BB3&gt;0,males!BB3,"")</f>
        <v/>
      </c>
      <c r="E28" s="113" t="str">
        <f>IF(males!BB4&gt;0,males!BB4,"")</f>
        <v/>
      </c>
      <c r="F28" s="113" t="str">
        <f>IF(males!BB6&gt;0,males!BB6,"")</f>
        <v/>
      </c>
      <c r="G28" s="113" t="str">
        <f>IF(males!BB7&gt;0,males!BB7,"")</f>
        <v/>
      </c>
      <c r="H28" s="113" t="str">
        <f>IF(males!BB8&gt;0,males!BB8,"")</f>
        <v/>
      </c>
      <c r="I28" s="113" t="str">
        <f>IF(males!BB9&gt;0,males!BB9,"")</f>
        <v/>
      </c>
      <c r="J28" s="113" t="str">
        <f>IF(males!BB10&gt;0,males!BB10,"")</f>
        <v/>
      </c>
      <c r="K28" s="112" t="str">
        <f>IF(males!BB11&gt;0,males!BB11,"")</f>
        <v/>
      </c>
      <c r="L28" s="114" t="str">
        <f>IF(males!BB12&gt;0,males!BB12,"")</f>
        <v/>
      </c>
      <c r="M28" s="115" t="str">
        <f>IF(males!BB14&gt;0,males!BB14,"")</f>
        <v/>
      </c>
      <c r="N28" s="113" t="str">
        <f>IF(males!BB15&gt;0,males!BB15,"")</f>
        <v/>
      </c>
      <c r="O28" s="113" t="str">
        <f>IF(males!BB16&gt;0,males!BB16,"")</f>
        <v/>
      </c>
      <c r="P28" s="113" t="str">
        <f>IF(males!BB17&gt;0,males!BB17,"")</f>
        <v/>
      </c>
      <c r="Q28" s="113" t="str">
        <f>IF(males!BB18&gt;0,males!BB18,"")</f>
        <v/>
      </c>
      <c r="R28" s="113" t="str">
        <f>IF(males!BB19&gt;0,males!BB19,"")</f>
        <v/>
      </c>
      <c r="S28" s="113" t="str">
        <f>IF(males!BB20&gt;0,males!BB20,"")</f>
        <v/>
      </c>
      <c r="T28" s="113" t="str">
        <f>IF(males!BB21&gt;0,males!BB21,"")</f>
        <v/>
      </c>
      <c r="U28" s="113" t="str">
        <f>IF(males!BB22&gt;0,males!BB22,"")</f>
        <v/>
      </c>
      <c r="V28" s="113" t="str">
        <f>IF(males!BB23&gt;0,males!BB23,"")</f>
        <v/>
      </c>
      <c r="W28" s="113" t="str">
        <f>IF(males!BB24&gt;0,males!BB24,"")</f>
        <v/>
      </c>
      <c r="X28" s="113" t="str">
        <f>IF(males!BB25&gt;0,males!BB25,"")</f>
        <v/>
      </c>
      <c r="Y28" s="113" t="str">
        <f>IF(males!BB26&gt;0,males!BB26,"")</f>
        <v/>
      </c>
      <c r="Z28" s="113" t="str">
        <f>IF(males!BB27&gt;0,males!BB27,"")</f>
        <v/>
      </c>
      <c r="AA28" s="113" t="str">
        <f>IF(males!BB28&gt;0,males!BB28,"")</f>
        <v/>
      </c>
      <c r="AB28" s="113" t="str">
        <f>IF(males!BB29&gt;0,males!BB29,"")</f>
        <v/>
      </c>
      <c r="AC28" s="113" t="str">
        <f>IF(males!BB30&gt;0,males!BB30,"")</f>
        <v/>
      </c>
      <c r="AD28" s="113" t="str">
        <f>IF(males!BB31&gt;0,males!BB31,"")</f>
        <v/>
      </c>
      <c r="AE28" s="113" t="str">
        <f>IF(males!BB33&gt;0,males!BB33,"")</f>
        <v/>
      </c>
      <c r="AF28" s="113" t="str">
        <f>IF(males!BB34&gt;0,males!BB34,"")</f>
        <v/>
      </c>
      <c r="AG28" s="112" t="str">
        <f>IF(males!BB35&gt;0,males!BB35,"")</f>
        <v/>
      </c>
      <c r="AH28" s="113" t="str">
        <f>IF(males!BB37&gt;0,males!BB37,"")</f>
        <v/>
      </c>
      <c r="AI28" s="113" t="str">
        <f>IF(males!BB38&gt;0,males!BB38,"")</f>
        <v/>
      </c>
      <c r="AJ28" s="112" t="str">
        <f>IF(males!BB39&gt;0,males!BB39,"")</f>
        <v/>
      </c>
      <c r="AK28" s="113" t="str">
        <f>IF(males!BB41&gt;0,males!BB41,"")</f>
        <v/>
      </c>
      <c r="AL28" s="111" t="str">
        <f>IF(males!BB42&gt;0,males!BB42,"")</f>
        <v/>
      </c>
      <c r="AM28" s="112" t="str">
        <f>IF(males!BB43&gt;0,males!BB43,"")</f>
        <v/>
      </c>
      <c r="AN28" s="111" t="str">
        <f>IF(males!BB45&gt;0,males!BB45,"")</f>
        <v/>
      </c>
      <c r="AO28" s="111" t="str">
        <f>IF(males!BB46&gt;0,males!BB46,"")</f>
        <v/>
      </c>
      <c r="AP28" s="112" t="str">
        <f>IF(males!BB47&gt;0,males!BB47,"")</f>
        <v/>
      </c>
    </row>
    <row r="29" spans="1:42" ht="25.5" x14ac:dyDescent="0.2">
      <c r="A29" s="63" t="str">
        <f t="shared" si="1"/>
        <v>Nebularmis auratus</v>
      </c>
      <c r="B29" s="79" t="str">
        <f t="shared" si="1"/>
        <v>MM.003</v>
      </c>
      <c r="C29" s="101">
        <f>males!BD1</f>
        <v>28</v>
      </c>
      <c r="D29" s="102" t="str">
        <f>IF(males!BD3&gt;0,males!BD3,"")</f>
        <v/>
      </c>
      <c r="E29" s="113" t="str">
        <f>IF(males!BD4&gt;0,males!BD4,"")</f>
        <v/>
      </c>
      <c r="F29" s="113" t="str">
        <f>IF(males!BD6&gt;0,males!BD6,"")</f>
        <v/>
      </c>
      <c r="G29" s="113" t="str">
        <f>IF(males!BD7&gt;0,males!BD7,"")</f>
        <v/>
      </c>
      <c r="H29" s="113" t="str">
        <f>IF(males!BD8&gt;0,males!BD8,"")</f>
        <v/>
      </c>
      <c r="I29" s="113" t="str">
        <f>IF(males!BD9&gt;0,males!BD9,"")</f>
        <v/>
      </c>
      <c r="J29" s="113" t="str">
        <f>IF(males!BD10&gt;0,males!BD10,"")</f>
        <v/>
      </c>
      <c r="K29" s="112" t="str">
        <f>IF(males!BD11&gt;0,males!BD11,"")</f>
        <v/>
      </c>
      <c r="L29" s="114" t="str">
        <f>IF(males!BD12&gt;0,males!BD12,"")</f>
        <v/>
      </c>
      <c r="M29" s="115" t="str">
        <f>IF(males!BD14&gt;0,males!BD14,"")</f>
        <v/>
      </c>
      <c r="N29" s="113" t="str">
        <f>IF(males!BD15&gt;0,males!BD15,"")</f>
        <v/>
      </c>
      <c r="O29" s="113" t="str">
        <f>IF(males!BD16&gt;0,males!BD16,"")</f>
        <v/>
      </c>
      <c r="P29" s="113" t="str">
        <f>IF(males!BD17&gt;0,males!BD17,"")</f>
        <v/>
      </c>
      <c r="Q29" s="113" t="str">
        <f>IF(males!BD18&gt;0,males!BD18,"")</f>
        <v/>
      </c>
      <c r="R29" s="113" t="str">
        <f>IF(males!BD19&gt;0,males!BD19,"")</f>
        <v/>
      </c>
      <c r="S29" s="113" t="str">
        <f>IF(males!BD20&gt;0,males!BD20,"")</f>
        <v/>
      </c>
      <c r="T29" s="113" t="str">
        <f>IF(males!BD21&gt;0,males!BD21,"")</f>
        <v/>
      </c>
      <c r="U29" s="113" t="str">
        <f>IF(males!BD22&gt;0,males!BD22,"")</f>
        <v/>
      </c>
      <c r="V29" s="113" t="str">
        <f>IF(males!BD23&gt;0,males!BD23,"")</f>
        <v/>
      </c>
      <c r="W29" s="113" t="str">
        <f>IF(males!BD24&gt;0,males!BD24,"")</f>
        <v/>
      </c>
      <c r="X29" s="113" t="str">
        <f>IF(males!BD25&gt;0,males!BD25,"")</f>
        <v/>
      </c>
      <c r="Y29" s="113" t="str">
        <f>IF(males!BD26&gt;0,males!BD26,"")</f>
        <v/>
      </c>
      <c r="Z29" s="113" t="str">
        <f>IF(males!BD27&gt;0,males!BD27,"")</f>
        <v/>
      </c>
      <c r="AA29" s="113" t="str">
        <f>IF(males!BD28&gt;0,males!BD28,"")</f>
        <v/>
      </c>
      <c r="AB29" s="113" t="str">
        <f>IF(males!BD29&gt;0,males!BD29,"")</f>
        <v/>
      </c>
      <c r="AC29" s="113" t="str">
        <f>IF(males!BD30&gt;0,males!BD30,"")</f>
        <v/>
      </c>
      <c r="AD29" s="113" t="str">
        <f>IF(males!BD31&gt;0,males!BD31,"")</f>
        <v/>
      </c>
      <c r="AE29" s="113" t="str">
        <f>IF(males!BD33&gt;0,males!BD33,"")</f>
        <v/>
      </c>
      <c r="AF29" s="113" t="str">
        <f>IF(males!BD34&gt;0,males!BD34,"")</f>
        <v/>
      </c>
      <c r="AG29" s="112" t="str">
        <f>IF(males!BD35&gt;0,males!BD35,"")</f>
        <v/>
      </c>
      <c r="AH29" s="113" t="str">
        <f>IF(males!BD37&gt;0,males!BD37,"")</f>
        <v/>
      </c>
      <c r="AI29" s="113" t="str">
        <f>IF(males!BD38&gt;0,males!BD38,"")</f>
        <v/>
      </c>
      <c r="AJ29" s="112" t="str">
        <f>IF(males!BD39&gt;0,males!BD39,"")</f>
        <v/>
      </c>
      <c r="AK29" s="113" t="str">
        <f>IF(males!BD41&gt;0,males!BD41,"")</f>
        <v/>
      </c>
      <c r="AL29" s="111" t="str">
        <f>IF(males!BD42&gt;0,males!BD42,"")</f>
        <v/>
      </c>
      <c r="AM29" s="112" t="str">
        <f>IF(males!BD43&gt;0,males!BD43,"")</f>
        <v/>
      </c>
      <c r="AN29" s="111" t="str">
        <f>IF(males!BD45&gt;0,males!BD45,"")</f>
        <v/>
      </c>
      <c r="AO29" s="111" t="str">
        <f>IF(males!BD46&gt;0,males!BD46,"")</f>
        <v/>
      </c>
      <c r="AP29" s="112" t="str">
        <f>IF(males!BD47&gt;0,males!BD47,"")</f>
        <v/>
      </c>
    </row>
    <row r="30" spans="1:42" ht="25.5" x14ac:dyDescent="0.2">
      <c r="A30" s="63" t="str">
        <f t="shared" si="1"/>
        <v>Nebularmis auratus</v>
      </c>
      <c r="B30" s="79" t="str">
        <f t="shared" si="1"/>
        <v>MM.003</v>
      </c>
      <c r="C30" s="101">
        <f>males!BF1</f>
        <v>29</v>
      </c>
      <c r="D30" s="102" t="str">
        <f>IF(males!BF3&gt;0,males!BF3,"")</f>
        <v/>
      </c>
      <c r="E30" s="113" t="str">
        <f>IF(males!BF4&gt;0,males!BF4,"")</f>
        <v/>
      </c>
      <c r="F30" s="113" t="str">
        <f>IF(males!BF6&gt;0,males!BF6,"")</f>
        <v/>
      </c>
      <c r="G30" s="113" t="str">
        <f>IF(males!BF7&gt;0,males!BF7,"")</f>
        <v/>
      </c>
      <c r="H30" s="113" t="str">
        <f>IF(males!BF8&gt;0,males!BF8,"")</f>
        <v/>
      </c>
      <c r="I30" s="113" t="str">
        <f>IF(males!BF9&gt;0,males!BF9,"")</f>
        <v/>
      </c>
      <c r="J30" s="113" t="str">
        <f>IF(males!BF10&gt;0,males!BF10,"")</f>
        <v/>
      </c>
      <c r="K30" s="112" t="str">
        <f>IF(males!BF11&gt;0,males!BF11,"")</f>
        <v/>
      </c>
      <c r="L30" s="114" t="str">
        <f>IF(males!BF12&gt;0,males!BF12,"")</f>
        <v/>
      </c>
      <c r="M30" s="115" t="str">
        <f>IF(males!BF14&gt;0,males!BF14,"")</f>
        <v/>
      </c>
      <c r="N30" s="113" t="str">
        <f>IF(males!BF15&gt;0,males!BF15,"")</f>
        <v/>
      </c>
      <c r="O30" s="113" t="str">
        <f>IF(males!BF16&gt;0,males!BF16,"")</f>
        <v/>
      </c>
      <c r="P30" s="113" t="str">
        <f>IF(males!BF17&gt;0,males!BF17,"")</f>
        <v/>
      </c>
      <c r="Q30" s="113" t="str">
        <f>IF(males!BF18&gt;0,males!BF18,"")</f>
        <v/>
      </c>
      <c r="R30" s="113" t="str">
        <f>IF(males!BF19&gt;0,males!BF19,"")</f>
        <v/>
      </c>
      <c r="S30" s="113" t="str">
        <f>IF(males!BF20&gt;0,males!BF20,"")</f>
        <v/>
      </c>
      <c r="T30" s="113" t="str">
        <f>IF(males!BF21&gt;0,males!BF21,"")</f>
        <v/>
      </c>
      <c r="U30" s="113" t="str">
        <f>IF(males!BF22&gt;0,males!BF22,"")</f>
        <v/>
      </c>
      <c r="V30" s="113" t="str">
        <f>IF(males!BF23&gt;0,males!BF23,"")</f>
        <v/>
      </c>
      <c r="W30" s="113" t="str">
        <f>IF(males!BF24&gt;0,males!BF24,"")</f>
        <v/>
      </c>
      <c r="X30" s="113" t="str">
        <f>IF(males!BF25&gt;0,males!BF25,"")</f>
        <v/>
      </c>
      <c r="Y30" s="113" t="str">
        <f>IF(males!BF26&gt;0,males!BF26,"")</f>
        <v/>
      </c>
      <c r="Z30" s="113" t="str">
        <f>IF(males!BF27&gt;0,males!BF27,"")</f>
        <v/>
      </c>
      <c r="AA30" s="113" t="str">
        <f>IF(males!BF28&gt;0,males!BF28,"")</f>
        <v/>
      </c>
      <c r="AB30" s="113" t="str">
        <f>IF(males!BF29&gt;0,males!BF29,"")</f>
        <v/>
      </c>
      <c r="AC30" s="113" t="str">
        <f>IF(males!BF30&gt;0,males!BF30,"")</f>
        <v/>
      </c>
      <c r="AD30" s="113" t="str">
        <f>IF(males!BF31&gt;0,males!BF31,"")</f>
        <v/>
      </c>
      <c r="AE30" s="113" t="str">
        <f>IF(males!BF33&gt;0,males!BF33,"")</f>
        <v/>
      </c>
      <c r="AF30" s="113" t="str">
        <f>IF(males!BF34&gt;0,males!BF34,"")</f>
        <v/>
      </c>
      <c r="AG30" s="112" t="str">
        <f>IF(males!BF35&gt;0,males!BF35,"")</f>
        <v/>
      </c>
      <c r="AH30" s="113" t="str">
        <f>IF(males!BF37&gt;0,males!BF37,"")</f>
        <v/>
      </c>
      <c r="AI30" s="113" t="str">
        <f>IF(males!BF38&gt;0,males!BF38,"")</f>
        <v/>
      </c>
      <c r="AJ30" s="112" t="str">
        <f>IF(males!BF39&gt;0,males!BF39,"")</f>
        <v/>
      </c>
      <c r="AK30" s="113" t="str">
        <f>IF(males!BF41&gt;0,males!BF41,"")</f>
        <v/>
      </c>
      <c r="AL30" s="111" t="str">
        <f>IF(males!BF42&gt;0,males!BF42,"")</f>
        <v/>
      </c>
      <c r="AM30" s="112" t="str">
        <f>IF(males!BF43&gt;0,males!BF43,"")</f>
        <v/>
      </c>
      <c r="AN30" s="111" t="str">
        <f>IF(males!BF45&gt;0,males!BF45,"")</f>
        <v/>
      </c>
      <c r="AO30" s="111" t="str">
        <f>IF(males!BF46&gt;0,males!BF46,"")</f>
        <v/>
      </c>
      <c r="AP30" s="112" t="str">
        <f>IF(males!BF47&gt;0,males!BF47,"")</f>
        <v/>
      </c>
    </row>
    <row r="31" spans="1:42" ht="25.5" x14ac:dyDescent="0.2">
      <c r="A31" s="63" t="str">
        <f t="shared" si="1"/>
        <v>Nebularmis auratus</v>
      </c>
      <c r="B31" s="79" t="str">
        <f t="shared" si="1"/>
        <v>MM.003</v>
      </c>
      <c r="C31" s="101">
        <f>males!BH1</f>
        <v>30</v>
      </c>
      <c r="D31" s="102" t="str">
        <f>IF(males!BH3&gt;0,males!BH3,"")</f>
        <v/>
      </c>
      <c r="E31" s="113" t="str">
        <f>IF(males!BH4&gt;0,males!BH4,"")</f>
        <v/>
      </c>
      <c r="F31" s="113" t="str">
        <f>IF(males!BH6&gt;0,males!BH6,"")</f>
        <v/>
      </c>
      <c r="G31" s="113" t="str">
        <f>IF(males!BH7&gt;0,males!BH7,"")</f>
        <v/>
      </c>
      <c r="H31" s="113" t="str">
        <f>IF(males!BH8&gt;0,males!BH8,"")</f>
        <v/>
      </c>
      <c r="I31" s="113" t="str">
        <f>IF(males!BH9&gt;0,males!BH9,"")</f>
        <v/>
      </c>
      <c r="J31" s="113" t="str">
        <f>IF(males!BH10&gt;0,males!BH10,"")</f>
        <v/>
      </c>
      <c r="K31" s="112" t="str">
        <f>IF(males!BH11&gt;0,males!BH11,"")</f>
        <v/>
      </c>
      <c r="L31" s="114" t="str">
        <f>IF(males!BH12&gt;0,males!BH12,"")</f>
        <v/>
      </c>
      <c r="M31" s="115" t="str">
        <f>IF(males!BH14&gt;0,males!BH14,"")</f>
        <v/>
      </c>
      <c r="N31" s="113" t="str">
        <f>IF(males!BH15&gt;0,males!BH15,"")</f>
        <v/>
      </c>
      <c r="O31" s="113" t="str">
        <f>IF(males!BH16&gt;0,males!BH16,"")</f>
        <v/>
      </c>
      <c r="P31" s="113" t="str">
        <f>IF(males!BH17&gt;0,males!BH17,"")</f>
        <v/>
      </c>
      <c r="Q31" s="113" t="str">
        <f>IF(males!BH18&gt;0,males!BH18,"")</f>
        <v/>
      </c>
      <c r="R31" s="113" t="str">
        <f>IF(males!BH19&gt;0,males!BH19,"")</f>
        <v/>
      </c>
      <c r="S31" s="113" t="str">
        <f>IF(males!BH20&gt;0,males!BH20,"")</f>
        <v/>
      </c>
      <c r="T31" s="113" t="str">
        <f>IF(males!BH21&gt;0,males!BH21,"")</f>
        <v/>
      </c>
      <c r="U31" s="113" t="str">
        <f>IF(males!BH22&gt;0,males!BH22,"")</f>
        <v/>
      </c>
      <c r="V31" s="113" t="str">
        <f>IF(males!BH23&gt;0,males!BH23,"")</f>
        <v/>
      </c>
      <c r="W31" s="113" t="str">
        <f>IF(males!BH24&gt;0,males!BH24,"")</f>
        <v/>
      </c>
      <c r="X31" s="113" t="str">
        <f>IF(males!BH25&gt;0,males!BH25,"")</f>
        <v/>
      </c>
      <c r="Y31" s="113" t="str">
        <f>IF(males!BH26&gt;0,males!BH26,"")</f>
        <v/>
      </c>
      <c r="Z31" s="113" t="str">
        <f>IF(males!BH27&gt;0,males!BH27,"")</f>
        <v/>
      </c>
      <c r="AA31" s="113" t="str">
        <f>IF(males!BH28&gt;0,males!BH28,"")</f>
        <v/>
      </c>
      <c r="AB31" s="113" t="str">
        <f>IF(males!BH29&gt;0,males!BH29,"")</f>
        <v/>
      </c>
      <c r="AC31" s="113" t="str">
        <f>IF(males!BH30&gt;0,males!BH30,"")</f>
        <v/>
      </c>
      <c r="AD31" s="113" t="str">
        <f>IF(males!BH31&gt;0,males!BH31,"")</f>
        <v/>
      </c>
      <c r="AE31" s="113" t="str">
        <f>IF(males!BH33&gt;0,males!BH33,"")</f>
        <v/>
      </c>
      <c r="AF31" s="113" t="str">
        <f>IF(males!BH34&gt;0,males!BH34,"")</f>
        <v/>
      </c>
      <c r="AG31" s="112" t="str">
        <f>IF(males!BH35&gt;0,males!BH35,"")</f>
        <v/>
      </c>
      <c r="AH31" s="113" t="str">
        <f>IF(males!BH37&gt;0,males!BH37,"")</f>
        <v/>
      </c>
      <c r="AI31" s="113" t="str">
        <f>IF(males!BH38&gt;0,males!BH38,"")</f>
        <v/>
      </c>
      <c r="AJ31" s="112" t="str">
        <f>IF(males!BH39&gt;0,males!BH39,"")</f>
        <v/>
      </c>
      <c r="AK31" s="113" t="str">
        <f>IF(males!BH41&gt;0,males!BH41,"")</f>
        <v/>
      </c>
      <c r="AL31" s="111" t="str">
        <f>IF(males!BH42&gt;0,males!BH42,"")</f>
        <v/>
      </c>
      <c r="AM31" s="112" t="str">
        <f>IF(males!BH43&gt;0,males!BH43,"")</f>
        <v/>
      </c>
      <c r="AN31" s="111" t="str">
        <f>IF(males!BH45&gt;0,males!BH45,"")</f>
        <v/>
      </c>
      <c r="AO31" s="111" t="str">
        <f>IF(males!BH46&gt;0,males!BH46,"")</f>
        <v/>
      </c>
      <c r="AP31" s="112" t="str">
        <f>IF(males!BH47&gt;0,males!BH47,"")</f>
        <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14</vt:i4>
      </vt:variant>
    </vt:vector>
  </HeadingPairs>
  <TitlesOfParts>
    <vt:vector size="14" baseType="lpstr">
      <vt:lpstr>instructions</vt:lpstr>
      <vt:lpstr>general info</vt:lpstr>
      <vt:lpstr>females</vt:lpstr>
      <vt:lpstr>males</vt:lpstr>
      <vt:lpstr>juveniles</vt:lpstr>
      <vt:lpstr>larvae</vt:lpstr>
      <vt:lpstr>females_stats (μm)</vt:lpstr>
      <vt:lpstr>females_stats (sc)</vt:lpstr>
      <vt:lpstr>males_stats (μm)</vt:lpstr>
      <vt:lpstr>males_stats (sc)</vt:lpstr>
      <vt:lpstr>juveniles_stats (μm)</vt:lpstr>
      <vt:lpstr>juvenles_stats (sc)</vt:lpstr>
      <vt:lpstr>larvae_stats (μm)</vt:lpstr>
      <vt:lpstr>larvae_stats (sc)</vt:lpstr>
    </vt:vector>
  </TitlesOfParts>
  <Company>BIO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Echiniscoidea (ver. 1.0)</dc:title>
  <dc:creator>Łukasz Michalczyk (LM@tardigrada.net)</dc:creator>
  <cp:keywords>Tardigrada Echiniscoidea morphometry</cp:keywords>
  <cp:lastModifiedBy>Madga</cp:lastModifiedBy>
  <dcterms:created xsi:type="dcterms:W3CDTF">2007-08-01T03:19:15Z</dcterms:created>
  <dcterms:modified xsi:type="dcterms:W3CDTF">2021-05-06T06:09:29Z</dcterms:modified>
</cp:coreProperties>
</file>